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dygarrett/Downloads/"/>
    </mc:Choice>
  </mc:AlternateContent>
  <xr:revisionPtr revIDLastSave="0" documentId="13_ncr:1_{672F6406-3036-184D-B414-588B323B9E05}" xr6:coauthVersionLast="47" xr6:coauthVersionMax="47" xr10:uidLastSave="{00000000-0000-0000-0000-000000000000}"/>
  <bookViews>
    <workbookView xWindow="28460" yWindow="1540" windowWidth="59360" windowHeight="27260" xr2:uid="{38E0D0DA-E132-4A79-A938-487B22B31BC2}"/>
  </bookViews>
  <sheets>
    <sheet name="Portfolio Savings Need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7" i="1" l="1"/>
  <c r="AA6" i="1" l="1"/>
  <c r="N12" i="1" s="1"/>
  <c r="H10" i="1"/>
  <c r="L10" i="1"/>
  <c r="J10" i="1"/>
  <c r="N10" i="1"/>
  <c r="P10" i="1"/>
  <c r="R10" i="1"/>
  <c r="T10" i="1"/>
  <c r="V10" i="1"/>
  <c r="F10" i="1"/>
  <c r="AA5" i="1"/>
  <c r="AA8" i="1"/>
  <c r="AA9" i="1"/>
  <c r="AA4" i="1"/>
  <c r="D14" i="1" s="1"/>
  <c r="AC12" i="1" l="1"/>
  <c r="L12" i="1"/>
  <c r="V12" i="1"/>
  <c r="AS12" i="1"/>
  <c r="J12" i="1"/>
  <c r="H12" i="1"/>
  <c r="P12" i="1"/>
  <c r="F12" i="1"/>
  <c r="T12" i="1"/>
  <c r="R12" i="1"/>
  <c r="AG12" i="1"/>
  <c r="AI12" i="1"/>
  <c r="AE12" i="1"/>
  <c r="AK12" i="1"/>
  <c r="AM12" i="1"/>
  <c r="AO12" i="1"/>
  <c r="AQ12" i="1"/>
  <c r="E14" i="1"/>
  <c r="AB14" i="1" s="1"/>
  <c r="AC14" i="1" s="1"/>
  <c r="AD14" i="1" s="1"/>
  <c r="D15" i="1"/>
  <c r="AO14" i="1" l="1"/>
  <c r="AS14" i="1"/>
  <c r="AI14" i="1"/>
  <c r="AM14" i="1"/>
  <c r="AG14" i="1"/>
  <c r="AQ14" i="1"/>
  <c r="AK14" i="1"/>
  <c r="G14" i="1"/>
  <c r="AE14" i="1"/>
  <c r="E15" i="1"/>
  <c r="AB15" i="1" s="1"/>
  <c r="AM15" i="1" s="1"/>
  <c r="D16" i="1"/>
  <c r="AK15" i="1" l="1"/>
  <c r="N15" i="1" s="1"/>
  <c r="AO15" i="1"/>
  <c r="R15" i="1" s="1"/>
  <c r="F14" i="1"/>
  <c r="AG15" i="1"/>
  <c r="AQ15" i="1"/>
  <c r="T15" i="1" s="1"/>
  <c r="AS15" i="1"/>
  <c r="AE15" i="1"/>
  <c r="AF15" i="1" s="1"/>
  <c r="I15" i="1" s="1"/>
  <c r="AI15" i="1"/>
  <c r="L15" i="1" s="1"/>
  <c r="P15" i="1"/>
  <c r="AN15" i="1"/>
  <c r="Q15" i="1" s="1"/>
  <c r="AL14" i="1"/>
  <c r="O14" i="1" s="1"/>
  <c r="N14" i="1"/>
  <c r="T14" i="1"/>
  <c r="AR14" i="1"/>
  <c r="U14" i="1" s="1"/>
  <c r="AH14" i="1"/>
  <c r="K14" i="1" s="1"/>
  <c r="J14" i="1"/>
  <c r="AN14" i="1"/>
  <c r="Q14" i="1" s="1"/>
  <c r="P14" i="1"/>
  <c r="L14" i="1"/>
  <c r="AJ14" i="1"/>
  <c r="M14" i="1" s="1"/>
  <c r="R14" i="1"/>
  <c r="AP14" i="1"/>
  <c r="S14" i="1" s="1"/>
  <c r="AT14" i="1"/>
  <c r="W14" i="1" s="1"/>
  <c r="V14" i="1"/>
  <c r="AC15" i="1"/>
  <c r="AD15" i="1" s="1"/>
  <c r="H14" i="1"/>
  <c r="AF14" i="1"/>
  <c r="I14" i="1" s="1"/>
  <c r="D17" i="1"/>
  <c r="E16" i="1"/>
  <c r="AB16" i="1" s="1"/>
  <c r="AO16" i="1" s="1"/>
  <c r="AL15" i="1" l="1"/>
  <c r="O15" i="1" s="1"/>
  <c r="AP15" i="1"/>
  <c r="S15" i="1" s="1"/>
  <c r="AI16" i="1"/>
  <c r="L16" i="1" s="1"/>
  <c r="AK16" i="1"/>
  <c r="AL16" i="1" s="1"/>
  <c r="O16" i="1" s="1"/>
  <c r="AC16" i="1"/>
  <c r="F16" i="1" s="1"/>
  <c r="AE16" i="1"/>
  <c r="H16" i="1" s="1"/>
  <c r="AJ15" i="1"/>
  <c r="M15" i="1" s="1"/>
  <c r="AR15" i="1"/>
  <c r="U15" i="1" s="1"/>
  <c r="AM16" i="1"/>
  <c r="P16" i="1" s="1"/>
  <c r="AS16" i="1"/>
  <c r="AT16" i="1" s="1"/>
  <c r="W16" i="1" s="1"/>
  <c r="H15" i="1"/>
  <c r="R16" i="1"/>
  <c r="AP16" i="1"/>
  <c r="S16" i="1" s="1"/>
  <c r="AQ16" i="1"/>
  <c r="AR16" i="1" s="1"/>
  <c r="U16" i="1" s="1"/>
  <c r="AG16" i="1"/>
  <c r="J16" i="1" s="1"/>
  <c r="V15" i="1"/>
  <c r="AT15" i="1"/>
  <c r="W15" i="1" s="1"/>
  <c r="J15" i="1"/>
  <c r="AH15" i="1"/>
  <c r="K15" i="1" s="1"/>
  <c r="F15" i="1"/>
  <c r="G15" i="1"/>
  <c r="D18" i="1"/>
  <c r="E17" i="1"/>
  <c r="AB17" i="1" s="1"/>
  <c r="AQ17" i="1" s="1"/>
  <c r="AN16" i="1" l="1"/>
  <c r="Q16" i="1" s="1"/>
  <c r="N16" i="1"/>
  <c r="AD16" i="1"/>
  <c r="G16" i="1" s="1"/>
  <c r="AJ16" i="1"/>
  <c r="M16" i="1" s="1"/>
  <c r="AF16" i="1"/>
  <c r="I16" i="1" s="1"/>
  <c r="V16" i="1"/>
  <c r="T16" i="1"/>
  <c r="AH16" i="1"/>
  <c r="K16" i="1" s="1"/>
  <c r="AE17" i="1"/>
  <c r="AO17" i="1"/>
  <c r="AK17" i="1"/>
  <c r="AI17" i="1"/>
  <c r="L17" i="1" s="1"/>
  <c r="AC17" i="1"/>
  <c r="F17" i="1" s="1"/>
  <c r="AM17" i="1"/>
  <c r="P17" i="1" s="1"/>
  <c r="AG17" i="1"/>
  <c r="AS17" i="1"/>
  <c r="T17" i="1"/>
  <c r="AR17" i="1"/>
  <c r="U17" i="1" s="1"/>
  <c r="D19" i="1"/>
  <c r="E18" i="1"/>
  <c r="AB18" i="1" s="1"/>
  <c r="AE18" i="1" s="1"/>
  <c r="AF18" i="1" s="1"/>
  <c r="AJ17" i="1" l="1"/>
  <c r="M17" i="1" s="1"/>
  <c r="J17" i="1"/>
  <c r="AH17" i="1"/>
  <c r="K17" i="1" s="1"/>
  <c r="V17" i="1"/>
  <c r="AT17" i="1"/>
  <c r="W17" i="1" s="1"/>
  <c r="N17" i="1"/>
  <c r="AL17" i="1"/>
  <c r="O17" i="1" s="1"/>
  <c r="R17" i="1"/>
  <c r="AP17" i="1"/>
  <c r="S17" i="1" s="1"/>
  <c r="AD17" i="1"/>
  <c r="G17" i="1" s="1"/>
  <c r="H17" i="1"/>
  <c r="AF17" i="1"/>
  <c r="I17" i="1" s="1"/>
  <c r="AN17" i="1"/>
  <c r="Q17" i="1" s="1"/>
  <c r="AS18" i="1"/>
  <c r="AK18" i="1"/>
  <c r="AQ18" i="1"/>
  <c r="AI18" i="1"/>
  <c r="AM18" i="1"/>
  <c r="AO18" i="1"/>
  <c r="AG18" i="1"/>
  <c r="H18" i="1"/>
  <c r="I18" i="1"/>
  <c r="AC18" i="1"/>
  <c r="D20" i="1"/>
  <c r="E19" i="1"/>
  <c r="AB19" i="1" s="1"/>
  <c r="AC19" i="1" s="1"/>
  <c r="AK19" i="1" l="1"/>
  <c r="N19" i="1" s="1"/>
  <c r="AS19" i="1"/>
  <c r="V19" i="1" s="1"/>
  <c r="AI19" i="1"/>
  <c r="L19" i="1" s="1"/>
  <c r="AQ19" i="1"/>
  <c r="AG19" i="1"/>
  <c r="J19" i="1" s="1"/>
  <c r="AO19" i="1"/>
  <c r="R19" i="1" s="1"/>
  <c r="AM19" i="1"/>
  <c r="L18" i="1"/>
  <c r="AJ18" i="1"/>
  <c r="M18" i="1" s="1"/>
  <c r="P18" i="1"/>
  <c r="AN18" i="1"/>
  <c r="Q18" i="1" s="1"/>
  <c r="T18" i="1"/>
  <c r="AR18" i="1"/>
  <c r="U18" i="1" s="1"/>
  <c r="J18" i="1"/>
  <c r="AH18" i="1"/>
  <c r="K18" i="1" s="1"/>
  <c r="R18" i="1"/>
  <c r="AP18" i="1"/>
  <c r="S18" i="1" s="1"/>
  <c r="N18" i="1"/>
  <c r="AL18" i="1"/>
  <c r="O18" i="1" s="1"/>
  <c r="V18" i="1"/>
  <c r="AT18" i="1"/>
  <c r="W18" i="1" s="1"/>
  <c r="F19" i="1"/>
  <c r="AD19" i="1"/>
  <c r="G19" i="1" s="1"/>
  <c r="AE19" i="1"/>
  <c r="AF19" i="1" s="1"/>
  <c r="F18" i="1"/>
  <c r="AD18" i="1"/>
  <c r="G18" i="1" s="1"/>
  <c r="D21" i="1"/>
  <c r="E20" i="1"/>
  <c r="AB20" i="1" s="1"/>
  <c r="AC20" i="1" s="1"/>
  <c r="AH19" i="1" l="1"/>
  <c r="K19" i="1" s="1"/>
  <c r="AT19" i="1"/>
  <c r="W19" i="1" s="1"/>
  <c r="AL19" i="1"/>
  <c r="O19" i="1" s="1"/>
  <c r="AJ19" i="1"/>
  <c r="M19" i="1" s="1"/>
  <c r="AI20" i="1"/>
  <c r="L20" i="1" s="1"/>
  <c r="AS20" i="1"/>
  <c r="V20" i="1" s="1"/>
  <c r="AO20" i="1"/>
  <c r="P19" i="1"/>
  <c r="AN19" i="1"/>
  <c r="Q19" i="1" s="1"/>
  <c r="AP19" i="1"/>
  <c r="S19" i="1" s="1"/>
  <c r="T19" i="1"/>
  <c r="AR19" i="1"/>
  <c r="U19" i="1" s="1"/>
  <c r="AG20" i="1"/>
  <c r="AM20" i="1"/>
  <c r="AQ20" i="1"/>
  <c r="AK20" i="1"/>
  <c r="F20" i="1"/>
  <c r="AD20" i="1"/>
  <c r="G20" i="1" s="1"/>
  <c r="H19" i="1"/>
  <c r="I19" i="1"/>
  <c r="AE20" i="1"/>
  <c r="AF20" i="1" s="1"/>
  <c r="D22" i="1"/>
  <c r="E21" i="1"/>
  <c r="AB21" i="1" s="1"/>
  <c r="AC21" i="1" s="1"/>
  <c r="AT20" i="1" l="1"/>
  <c r="W20" i="1" s="1"/>
  <c r="AO21" i="1"/>
  <c r="R21" i="1" s="1"/>
  <c r="AI21" i="1"/>
  <c r="L21" i="1" s="1"/>
  <c r="AM21" i="1"/>
  <c r="P21" i="1" s="1"/>
  <c r="AS21" i="1"/>
  <c r="V21" i="1" s="1"/>
  <c r="AJ20" i="1"/>
  <c r="M20" i="1" s="1"/>
  <c r="AK21" i="1"/>
  <c r="N21" i="1" s="1"/>
  <c r="AQ21" i="1"/>
  <c r="T21" i="1" s="1"/>
  <c r="R20" i="1"/>
  <c r="AP20" i="1"/>
  <c r="S20" i="1" s="1"/>
  <c r="AG21" i="1"/>
  <c r="J21" i="1" s="1"/>
  <c r="T20" i="1"/>
  <c r="AR20" i="1"/>
  <c r="U20" i="1" s="1"/>
  <c r="N20" i="1"/>
  <c r="AL20" i="1"/>
  <c r="O20" i="1" s="1"/>
  <c r="P20" i="1"/>
  <c r="AN20" i="1"/>
  <c r="Q20" i="1" s="1"/>
  <c r="J20" i="1"/>
  <c r="AH20" i="1"/>
  <c r="K20" i="1" s="1"/>
  <c r="F21" i="1"/>
  <c r="AD21" i="1"/>
  <c r="G21" i="1" s="1"/>
  <c r="H20" i="1"/>
  <c r="I20" i="1"/>
  <c r="AE21" i="1"/>
  <c r="AF21" i="1" s="1"/>
  <c r="D23" i="1"/>
  <c r="E22" i="1"/>
  <c r="AB22" i="1" s="1"/>
  <c r="AC22" i="1" s="1"/>
  <c r="AN21" i="1" l="1"/>
  <c r="Q21" i="1" s="1"/>
  <c r="AJ21" i="1"/>
  <c r="M21" i="1" s="1"/>
  <c r="AP21" i="1"/>
  <c r="S21" i="1" s="1"/>
  <c r="AT21" i="1"/>
  <c r="W21" i="1" s="1"/>
  <c r="AH21" i="1"/>
  <c r="K21" i="1" s="1"/>
  <c r="AR21" i="1"/>
  <c r="U21" i="1" s="1"/>
  <c r="AL21" i="1"/>
  <c r="O21" i="1" s="1"/>
  <c r="AK22" i="1"/>
  <c r="N22" i="1" s="1"/>
  <c r="AS22" i="1"/>
  <c r="AO22" i="1"/>
  <c r="AG22" i="1"/>
  <c r="J22" i="1" s="1"/>
  <c r="AQ22" i="1"/>
  <c r="AM22" i="1"/>
  <c r="P22" i="1" s="1"/>
  <c r="AI22" i="1"/>
  <c r="F22" i="1"/>
  <c r="AD22" i="1"/>
  <c r="G22" i="1" s="1"/>
  <c r="H21" i="1"/>
  <c r="I21" i="1"/>
  <c r="AE22" i="1"/>
  <c r="AF22" i="1" s="1"/>
  <c r="D24" i="1"/>
  <c r="E23" i="1"/>
  <c r="AB23" i="1" s="1"/>
  <c r="AC23" i="1" s="1"/>
  <c r="AL22" i="1" l="1"/>
  <c r="O22" i="1" s="1"/>
  <c r="AH22" i="1"/>
  <c r="K22" i="1" s="1"/>
  <c r="AN22" i="1"/>
  <c r="Q22" i="1" s="1"/>
  <c r="AS23" i="1"/>
  <c r="V23" i="1" s="1"/>
  <c r="AO23" i="1"/>
  <c r="R22" i="1"/>
  <c r="AP22" i="1"/>
  <c r="S22" i="1" s="1"/>
  <c r="AQ23" i="1"/>
  <c r="T23" i="1" s="1"/>
  <c r="V22" i="1"/>
  <c r="AT22" i="1"/>
  <c r="W22" i="1" s="1"/>
  <c r="T22" i="1"/>
  <c r="AR22" i="1"/>
  <c r="U22" i="1" s="1"/>
  <c r="L22" i="1"/>
  <c r="AJ22" i="1"/>
  <c r="M22" i="1" s="1"/>
  <c r="AI23" i="1"/>
  <c r="AM23" i="1"/>
  <c r="AK23" i="1"/>
  <c r="AG23" i="1"/>
  <c r="F23" i="1"/>
  <c r="AD23" i="1"/>
  <c r="G23" i="1" s="1"/>
  <c r="H22" i="1"/>
  <c r="I22" i="1"/>
  <c r="AE23" i="1"/>
  <c r="AF23" i="1" s="1"/>
  <c r="D25" i="1"/>
  <c r="E24" i="1"/>
  <c r="AB24" i="1" s="1"/>
  <c r="AC24" i="1" s="1"/>
  <c r="AI24" i="1" l="1"/>
  <c r="L24" i="1" s="1"/>
  <c r="AM24" i="1"/>
  <c r="P24" i="1" s="1"/>
  <c r="AS24" i="1"/>
  <c r="V24" i="1" s="1"/>
  <c r="AR23" i="1"/>
  <c r="U23" i="1" s="1"/>
  <c r="AQ24" i="1"/>
  <c r="T24" i="1" s="1"/>
  <c r="AT23" i="1"/>
  <c r="W23" i="1" s="1"/>
  <c r="R23" i="1"/>
  <c r="AP23" i="1"/>
  <c r="S23" i="1" s="1"/>
  <c r="J23" i="1"/>
  <c r="AH23" i="1"/>
  <c r="K23" i="1" s="1"/>
  <c r="N23" i="1"/>
  <c r="AL23" i="1"/>
  <c r="O23" i="1" s="1"/>
  <c r="AK24" i="1"/>
  <c r="P23" i="1"/>
  <c r="AN23" i="1"/>
  <c r="Q23" i="1" s="1"/>
  <c r="L23" i="1"/>
  <c r="AJ23" i="1"/>
  <c r="M23" i="1" s="1"/>
  <c r="AG24" i="1"/>
  <c r="AO24" i="1"/>
  <c r="F24" i="1"/>
  <c r="AD24" i="1"/>
  <c r="G24" i="1" s="1"/>
  <c r="AE24" i="1"/>
  <c r="AF24" i="1" s="1"/>
  <c r="H23" i="1"/>
  <c r="I23" i="1"/>
  <c r="D26" i="1"/>
  <c r="E25" i="1"/>
  <c r="AB25" i="1" s="1"/>
  <c r="AE25" i="1" s="1"/>
  <c r="AF25" i="1" s="1"/>
  <c r="AT24" i="1" l="1"/>
  <c r="W24" i="1" s="1"/>
  <c r="AJ24" i="1"/>
  <c r="M24" i="1" s="1"/>
  <c r="AR24" i="1"/>
  <c r="U24" i="1" s="1"/>
  <c r="AN24" i="1"/>
  <c r="Q24" i="1" s="1"/>
  <c r="AK25" i="1"/>
  <c r="AM25" i="1"/>
  <c r="AG25" i="1"/>
  <c r="J25" i="1" s="1"/>
  <c r="AO25" i="1"/>
  <c r="R25" i="1" s="1"/>
  <c r="AS25" i="1"/>
  <c r="V25" i="1" s="1"/>
  <c r="AQ25" i="1"/>
  <c r="AI25" i="1"/>
  <c r="N24" i="1"/>
  <c r="AL24" i="1"/>
  <c r="O24" i="1" s="1"/>
  <c r="R24" i="1"/>
  <c r="AP24" i="1"/>
  <c r="S24" i="1" s="1"/>
  <c r="J24" i="1"/>
  <c r="AH24" i="1"/>
  <c r="K24" i="1" s="1"/>
  <c r="H25" i="1"/>
  <c r="I25" i="1"/>
  <c r="H24" i="1"/>
  <c r="I24" i="1"/>
  <c r="AC25" i="1"/>
  <c r="D27" i="1"/>
  <c r="E26" i="1"/>
  <c r="AB26" i="1" s="1"/>
  <c r="AE26" i="1" s="1"/>
  <c r="AF26" i="1" s="1"/>
  <c r="AH25" i="1" l="1"/>
  <c r="K25" i="1" s="1"/>
  <c r="T25" i="1"/>
  <c r="AR25" i="1"/>
  <c r="U25" i="1" s="1"/>
  <c r="L25" i="1"/>
  <c r="AJ25" i="1"/>
  <c r="M25" i="1" s="1"/>
  <c r="AP25" i="1"/>
  <c r="S25" i="1" s="1"/>
  <c r="AT25" i="1"/>
  <c r="W25" i="1" s="1"/>
  <c r="P25" i="1"/>
  <c r="AN25" i="1"/>
  <c r="Q25" i="1" s="1"/>
  <c r="N25" i="1"/>
  <c r="AL25" i="1"/>
  <c r="O25" i="1" s="1"/>
  <c r="AS26" i="1"/>
  <c r="AK26" i="1"/>
  <c r="AQ26" i="1"/>
  <c r="AI26" i="1"/>
  <c r="AO26" i="1"/>
  <c r="AG26" i="1"/>
  <c r="AM26" i="1"/>
  <c r="H26" i="1"/>
  <c r="I26" i="1"/>
  <c r="F25" i="1"/>
  <c r="AD25" i="1"/>
  <c r="G25" i="1" s="1"/>
  <c r="AC26" i="1"/>
  <c r="D28" i="1"/>
  <c r="E27" i="1"/>
  <c r="AB27" i="1" s="1"/>
  <c r="AE27" i="1" s="1"/>
  <c r="AF27" i="1" s="1"/>
  <c r="AS27" i="1" l="1"/>
  <c r="V27" i="1" s="1"/>
  <c r="P26" i="1"/>
  <c r="AN26" i="1"/>
  <c r="Q26" i="1" s="1"/>
  <c r="AK27" i="1"/>
  <c r="AQ27" i="1"/>
  <c r="T26" i="1"/>
  <c r="AR26" i="1"/>
  <c r="U26" i="1" s="1"/>
  <c r="AI27" i="1"/>
  <c r="R26" i="1"/>
  <c r="AP26" i="1"/>
  <c r="S26" i="1" s="1"/>
  <c r="AM27" i="1"/>
  <c r="AG27" i="1"/>
  <c r="J26" i="1"/>
  <c r="AH26" i="1"/>
  <c r="K26" i="1" s="1"/>
  <c r="AO27" i="1"/>
  <c r="N26" i="1"/>
  <c r="AL26" i="1"/>
  <c r="O26" i="1" s="1"/>
  <c r="L26" i="1"/>
  <c r="AJ26" i="1"/>
  <c r="M26" i="1" s="1"/>
  <c r="V26" i="1"/>
  <c r="AT26" i="1"/>
  <c r="W26" i="1" s="1"/>
  <c r="H27" i="1"/>
  <c r="I27" i="1"/>
  <c r="F26" i="1"/>
  <c r="AD26" i="1"/>
  <c r="G26" i="1" s="1"/>
  <c r="AC27" i="1"/>
  <c r="D29" i="1"/>
  <c r="E28" i="1"/>
  <c r="AB28" i="1" s="1"/>
  <c r="AE28" i="1" s="1"/>
  <c r="AF28" i="1" s="1"/>
  <c r="AT27" i="1" l="1"/>
  <c r="W27" i="1" s="1"/>
  <c r="AO28" i="1"/>
  <c r="R28" i="1" s="1"/>
  <c r="AG28" i="1"/>
  <c r="J28" i="1" s="1"/>
  <c r="L27" i="1"/>
  <c r="AJ27" i="1"/>
  <c r="M27" i="1" s="1"/>
  <c r="P27" i="1"/>
  <c r="AN27" i="1"/>
  <c r="Q27" i="1" s="1"/>
  <c r="AK28" i="1"/>
  <c r="AI28" i="1"/>
  <c r="AS28" i="1"/>
  <c r="AM28" i="1"/>
  <c r="T27" i="1"/>
  <c r="AR27" i="1"/>
  <c r="U27" i="1" s="1"/>
  <c r="N27" i="1"/>
  <c r="AL27" i="1"/>
  <c r="O27" i="1" s="1"/>
  <c r="J27" i="1"/>
  <c r="AH27" i="1"/>
  <c r="K27" i="1" s="1"/>
  <c r="AQ28" i="1"/>
  <c r="R27" i="1"/>
  <c r="AP27" i="1"/>
  <c r="S27" i="1" s="1"/>
  <c r="H28" i="1"/>
  <c r="I28" i="1"/>
  <c r="F27" i="1"/>
  <c r="AD27" i="1"/>
  <c r="G27" i="1" s="1"/>
  <c r="AC28" i="1"/>
  <c r="D30" i="1"/>
  <c r="E29" i="1"/>
  <c r="AB29" i="1" s="1"/>
  <c r="AC29" i="1" s="1"/>
  <c r="AP28" i="1" l="1"/>
  <c r="S28" i="1" s="1"/>
  <c r="AH28" i="1"/>
  <c r="K28" i="1" s="1"/>
  <c r="AG29" i="1"/>
  <c r="J29" i="1" s="1"/>
  <c r="P28" i="1"/>
  <c r="AN28" i="1"/>
  <c r="Q28" i="1" s="1"/>
  <c r="V28" i="1"/>
  <c r="AT28" i="1"/>
  <c r="W28" i="1" s="1"/>
  <c r="L28" i="1"/>
  <c r="AJ28" i="1"/>
  <c r="M28" i="1" s="1"/>
  <c r="N28" i="1"/>
  <c r="AL28" i="1"/>
  <c r="O28" i="1" s="1"/>
  <c r="T28" i="1"/>
  <c r="AR28" i="1"/>
  <c r="U28" i="1" s="1"/>
  <c r="AI29" i="1"/>
  <c r="AO29" i="1"/>
  <c r="AK29" i="1"/>
  <c r="AM29" i="1"/>
  <c r="AS29" i="1"/>
  <c r="AQ29" i="1"/>
  <c r="F29" i="1"/>
  <c r="AD29" i="1"/>
  <c r="G29" i="1" s="1"/>
  <c r="AE29" i="1"/>
  <c r="AF29" i="1" s="1"/>
  <c r="F28" i="1"/>
  <c r="AD28" i="1"/>
  <c r="G28" i="1" s="1"/>
  <c r="D31" i="1"/>
  <c r="E30" i="1"/>
  <c r="AB30" i="1" s="1"/>
  <c r="AC30" i="1" s="1"/>
  <c r="AG30" i="1" l="1"/>
  <c r="J30" i="1" s="1"/>
  <c r="AI30" i="1"/>
  <c r="L30" i="1" s="1"/>
  <c r="AM30" i="1"/>
  <c r="P30" i="1" s="1"/>
  <c r="AH29" i="1"/>
  <c r="K29" i="1" s="1"/>
  <c r="AK30" i="1"/>
  <c r="N30" i="1" s="1"/>
  <c r="T29" i="1"/>
  <c r="AR29" i="1"/>
  <c r="U29" i="1" s="1"/>
  <c r="N29" i="1"/>
  <c r="AL29" i="1"/>
  <c r="O29" i="1" s="1"/>
  <c r="P29" i="1"/>
  <c r="AN29" i="1"/>
  <c r="Q29" i="1" s="1"/>
  <c r="R29" i="1"/>
  <c r="AP29" i="1"/>
  <c r="S29" i="1" s="1"/>
  <c r="AS30" i="1"/>
  <c r="V29" i="1"/>
  <c r="AT29" i="1"/>
  <c r="W29" i="1" s="1"/>
  <c r="L29" i="1"/>
  <c r="AJ29" i="1"/>
  <c r="M29" i="1" s="1"/>
  <c r="AQ30" i="1"/>
  <c r="AO30" i="1"/>
  <c r="F30" i="1"/>
  <c r="AD30" i="1"/>
  <c r="G30" i="1" s="1"/>
  <c r="AE30" i="1"/>
  <c r="AF30" i="1" s="1"/>
  <c r="H29" i="1"/>
  <c r="I29" i="1"/>
  <c r="D32" i="1"/>
  <c r="E31" i="1"/>
  <c r="AB31" i="1" s="1"/>
  <c r="AC31" i="1" s="1"/>
  <c r="AJ30" i="1" l="1"/>
  <c r="M30" i="1" s="1"/>
  <c r="AN30" i="1"/>
  <c r="Q30" i="1" s="1"/>
  <c r="AH30" i="1"/>
  <c r="K30" i="1" s="1"/>
  <c r="AL30" i="1"/>
  <c r="O30" i="1" s="1"/>
  <c r="AM31" i="1"/>
  <c r="P31" i="1" s="1"/>
  <c r="AO31" i="1"/>
  <c r="AQ31" i="1"/>
  <c r="T31" i="1" s="1"/>
  <c r="AG31" i="1"/>
  <c r="J31" i="1" s="1"/>
  <c r="T30" i="1"/>
  <c r="AR30" i="1"/>
  <c r="U30" i="1" s="1"/>
  <c r="V30" i="1"/>
  <c r="AT30" i="1"/>
  <c r="W30" i="1" s="1"/>
  <c r="AS31" i="1"/>
  <c r="AI31" i="1"/>
  <c r="R30" i="1"/>
  <c r="AP30" i="1"/>
  <c r="S30" i="1" s="1"/>
  <c r="AK31" i="1"/>
  <c r="F31" i="1"/>
  <c r="AD31" i="1"/>
  <c r="G31" i="1" s="1"/>
  <c r="H30" i="1"/>
  <c r="I30" i="1"/>
  <c r="AE31" i="1"/>
  <c r="AF31" i="1" s="1"/>
  <c r="D33" i="1"/>
  <c r="E32" i="1"/>
  <c r="AB32" i="1" s="1"/>
  <c r="AC32" i="1" s="1"/>
  <c r="AR31" i="1" l="1"/>
  <c r="U31" i="1" s="1"/>
  <c r="AH31" i="1"/>
  <c r="K31" i="1" s="1"/>
  <c r="AN31" i="1"/>
  <c r="Q31" i="1" s="1"/>
  <c r="R31" i="1"/>
  <c r="AP31" i="1"/>
  <c r="S31" i="1" s="1"/>
  <c r="AI32" i="1"/>
  <c r="L31" i="1"/>
  <c r="AJ31" i="1"/>
  <c r="M31" i="1" s="1"/>
  <c r="AQ32" i="1"/>
  <c r="N31" i="1"/>
  <c r="AL31" i="1"/>
  <c r="O31" i="1" s="1"/>
  <c r="AG32" i="1"/>
  <c r="V31" i="1"/>
  <c r="AT31" i="1"/>
  <c r="W31" i="1" s="1"/>
  <c r="AM32" i="1"/>
  <c r="AK32" i="1"/>
  <c r="AS32" i="1"/>
  <c r="AO32" i="1"/>
  <c r="F32" i="1"/>
  <c r="AD32" i="1"/>
  <c r="G32" i="1" s="1"/>
  <c r="AE32" i="1"/>
  <c r="AF32" i="1" s="1"/>
  <c r="H31" i="1"/>
  <c r="I31" i="1"/>
  <c r="D34" i="1"/>
  <c r="E33" i="1"/>
  <c r="AB33" i="1" s="1"/>
  <c r="AC33" i="1" s="1"/>
  <c r="AM33" i="1" l="1"/>
  <c r="AK33" i="1"/>
  <c r="AI33" i="1"/>
  <c r="AO33" i="1"/>
  <c r="T32" i="1"/>
  <c r="AR32" i="1"/>
  <c r="U32" i="1" s="1"/>
  <c r="AS33" i="1"/>
  <c r="J32" i="1"/>
  <c r="AH32" i="1"/>
  <c r="K32" i="1" s="1"/>
  <c r="AQ33" i="1"/>
  <c r="AG33" i="1"/>
  <c r="R32" i="1"/>
  <c r="AP32" i="1"/>
  <c r="S32" i="1" s="1"/>
  <c r="V32" i="1"/>
  <c r="AT32" i="1"/>
  <c r="W32" i="1" s="1"/>
  <c r="N32" i="1"/>
  <c r="AL32" i="1"/>
  <c r="O32" i="1" s="1"/>
  <c r="P32" i="1"/>
  <c r="AN32" i="1"/>
  <c r="Q32" i="1" s="1"/>
  <c r="L32" i="1"/>
  <c r="AJ32" i="1"/>
  <c r="M32" i="1" s="1"/>
  <c r="F33" i="1"/>
  <c r="AD33" i="1"/>
  <c r="G33" i="1" s="1"/>
  <c r="H32" i="1"/>
  <c r="I32" i="1"/>
  <c r="AE33" i="1"/>
  <c r="AF33" i="1" s="1"/>
  <c r="D35" i="1"/>
  <c r="E34" i="1"/>
  <c r="AB34" i="1" s="1"/>
  <c r="AC34" i="1" s="1"/>
  <c r="V33" i="1" l="1"/>
  <c r="AT33" i="1"/>
  <c r="W33" i="1" s="1"/>
  <c r="AS34" i="1"/>
  <c r="L33" i="1"/>
  <c r="AJ33" i="1"/>
  <c r="M33" i="1" s="1"/>
  <c r="AG34" i="1"/>
  <c r="N33" i="1"/>
  <c r="AL33" i="1"/>
  <c r="O33" i="1" s="1"/>
  <c r="AO34" i="1"/>
  <c r="P33" i="1"/>
  <c r="AN33" i="1"/>
  <c r="Q33" i="1" s="1"/>
  <c r="AK34" i="1"/>
  <c r="R33" i="1"/>
  <c r="AP33" i="1"/>
  <c r="S33" i="1" s="1"/>
  <c r="AI34" i="1"/>
  <c r="AQ34" i="1"/>
  <c r="J33" i="1"/>
  <c r="AH33" i="1"/>
  <c r="K33" i="1" s="1"/>
  <c r="T33" i="1"/>
  <c r="AR33" i="1"/>
  <c r="U33" i="1" s="1"/>
  <c r="AM34" i="1"/>
  <c r="F34" i="1"/>
  <c r="AD34" i="1"/>
  <c r="G34" i="1" s="1"/>
  <c r="H33" i="1"/>
  <c r="I33" i="1"/>
  <c r="AE34" i="1"/>
  <c r="AF34" i="1" s="1"/>
  <c r="D36" i="1"/>
  <c r="E35" i="1"/>
  <c r="AB35" i="1" s="1"/>
  <c r="AC35" i="1" s="1"/>
  <c r="AQ35" i="1" l="1"/>
  <c r="T35" i="1" s="1"/>
  <c r="AK35" i="1"/>
  <c r="N35" i="1" s="1"/>
  <c r="R34" i="1"/>
  <c r="AP34" i="1"/>
  <c r="S34" i="1" s="1"/>
  <c r="P34" i="1"/>
  <c r="AN34" i="1"/>
  <c r="Q34" i="1" s="1"/>
  <c r="J34" i="1"/>
  <c r="AH34" i="1"/>
  <c r="K34" i="1" s="1"/>
  <c r="N34" i="1"/>
  <c r="AL34" i="1"/>
  <c r="O34" i="1" s="1"/>
  <c r="T34" i="1"/>
  <c r="AR34" i="1"/>
  <c r="U34" i="1" s="1"/>
  <c r="AI35" i="1"/>
  <c r="AG35" i="1"/>
  <c r="L34" i="1"/>
  <c r="AJ34" i="1"/>
  <c r="M34" i="1" s="1"/>
  <c r="AM35" i="1"/>
  <c r="AS35" i="1"/>
  <c r="V34" i="1"/>
  <c r="AT34" i="1"/>
  <c r="W34" i="1" s="1"/>
  <c r="AO35" i="1"/>
  <c r="F35" i="1"/>
  <c r="AD35" i="1"/>
  <c r="G35" i="1" s="1"/>
  <c r="AE35" i="1"/>
  <c r="AF35" i="1" s="1"/>
  <c r="H34" i="1"/>
  <c r="I34" i="1"/>
  <c r="D37" i="1"/>
  <c r="E36" i="1"/>
  <c r="AB36" i="1" s="1"/>
  <c r="AE36" i="1" s="1"/>
  <c r="AF36" i="1" s="1"/>
  <c r="AL35" i="1" l="1"/>
  <c r="O35" i="1" s="1"/>
  <c r="AR35" i="1"/>
  <c r="U35" i="1" s="1"/>
  <c r="AO36" i="1"/>
  <c r="R36" i="1" s="1"/>
  <c r="AK36" i="1"/>
  <c r="N36" i="1" s="1"/>
  <c r="AI36" i="1"/>
  <c r="L36" i="1" s="1"/>
  <c r="AS36" i="1"/>
  <c r="V36" i="1" s="1"/>
  <c r="L35" i="1"/>
  <c r="AJ35" i="1"/>
  <c r="M35" i="1" s="1"/>
  <c r="AJ36" i="1"/>
  <c r="M36" i="1" s="1"/>
  <c r="V35" i="1"/>
  <c r="AT35" i="1"/>
  <c r="W35" i="1" s="1"/>
  <c r="P35" i="1"/>
  <c r="AN35" i="1"/>
  <c r="Q35" i="1" s="1"/>
  <c r="R35" i="1"/>
  <c r="AP35" i="1"/>
  <c r="S35" i="1" s="1"/>
  <c r="J35" i="1"/>
  <c r="AH35" i="1"/>
  <c r="K35" i="1" s="1"/>
  <c r="AM36" i="1"/>
  <c r="AQ36" i="1"/>
  <c r="AG36" i="1"/>
  <c r="H36" i="1"/>
  <c r="I36" i="1"/>
  <c r="AC36" i="1"/>
  <c r="H35" i="1"/>
  <c r="I35" i="1"/>
  <c r="D38" i="1"/>
  <c r="E37" i="1"/>
  <c r="AB37" i="1" s="1"/>
  <c r="AE37" i="1" s="1"/>
  <c r="AF37" i="1" s="1"/>
  <c r="AL36" i="1" l="1"/>
  <c r="O36" i="1" s="1"/>
  <c r="AT36" i="1"/>
  <c r="W36" i="1" s="1"/>
  <c r="AP36" i="1"/>
  <c r="S36" i="1" s="1"/>
  <c r="AG37" i="1"/>
  <c r="J37" i="1" s="1"/>
  <c r="AO37" i="1"/>
  <c r="AQ37" i="1"/>
  <c r="AK37" i="1"/>
  <c r="N37" i="1" s="1"/>
  <c r="AS37" i="1"/>
  <c r="V37" i="1" s="1"/>
  <c r="J36" i="1"/>
  <c r="AH36" i="1"/>
  <c r="K36" i="1" s="1"/>
  <c r="AI37" i="1"/>
  <c r="AL37" i="1"/>
  <c r="O37" i="1" s="1"/>
  <c r="AM37" i="1"/>
  <c r="T36" i="1"/>
  <c r="AR36" i="1"/>
  <c r="U36" i="1" s="1"/>
  <c r="P36" i="1"/>
  <c r="AN36" i="1"/>
  <c r="Q36" i="1" s="1"/>
  <c r="H37" i="1"/>
  <c r="I37" i="1"/>
  <c r="AC37" i="1"/>
  <c r="F36" i="1"/>
  <c r="AD36" i="1"/>
  <c r="G36" i="1" s="1"/>
  <c r="D39" i="1"/>
  <c r="E38" i="1"/>
  <c r="AB38" i="1" s="1"/>
  <c r="AE38" i="1" s="1"/>
  <c r="AF38" i="1" s="1"/>
  <c r="AM38" i="1" l="1"/>
  <c r="P38" i="1" s="1"/>
  <c r="AG38" i="1"/>
  <c r="J38" i="1" s="1"/>
  <c r="AH37" i="1"/>
  <c r="K37" i="1" s="1"/>
  <c r="T37" i="1"/>
  <c r="AR37" i="1"/>
  <c r="U37" i="1" s="1"/>
  <c r="R37" i="1"/>
  <c r="AP37" i="1"/>
  <c r="S37" i="1" s="1"/>
  <c r="AT37" i="1"/>
  <c r="W37" i="1" s="1"/>
  <c r="P37" i="1"/>
  <c r="AN37" i="1"/>
  <c r="Q37" i="1" s="1"/>
  <c r="L37" i="1"/>
  <c r="AJ37" i="1"/>
  <c r="M37" i="1" s="1"/>
  <c r="AK38" i="1"/>
  <c r="AI38" i="1"/>
  <c r="AS38" i="1"/>
  <c r="AQ38" i="1"/>
  <c r="AO38" i="1"/>
  <c r="H38" i="1"/>
  <c r="I38" i="1"/>
  <c r="AC38" i="1"/>
  <c r="F37" i="1"/>
  <c r="AD37" i="1"/>
  <c r="G37" i="1" s="1"/>
  <c r="D40" i="1"/>
  <c r="E39" i="1"/>
  <c r="AB39" i="1" s="1"/>
  <c r="AE39" i="1" s="1"/>
  <c r="AF39" i="1" s="1"/>
  <c r="AH38" i="1" l="1"/>
  <c r="K38" i="1" s="1"/>
  <c r="AN38" i="1"/>
  <c r="Q38" i="1" s="1"/>
  <c r="AM39" i="1"/>
  <c r="P39" i="1" s="1"/>
  <c r="L38" i="1"/>
  <c r="AJ38" i="1"/>
  <c r="M38" i="1" s="1"/>
  <c r="AQ39" i="1"/>
  <c r="AS39" i="1"/>
  <c r="AG39" i="1"/>
  <c r="V38" i="1"/>
  <c r="AT38" i="1"/>
  <c r="W38" i="1" s="1"/>
  <c r="AK39" i="1"/>
  <c r="AI39" i="1"/>
  <c r="N38" i="1"/>
  <c r="AL38" i="1"/>
  <c r="O38" i="1" s="1"/>
  <c r="AO39" i="1"/>
  <c r="R38" i="1"/>
  <c r="AP38" i="1"/>
  <c r="S38" i="1" s="1"/>
  <c r="T38" i="1"/>
  <c r="AR38" i="1"/>
  <c r="U38" i="1" s="1"/>
  <c r="H39" i="1"/>
  <c r="I39" i="1"/>
  <c r="AC39" i="1"/>
  <c r="F38" i="1"/>
  <c r="AD38" i="1"/>
  <c r="G38" i="1" s="1"/>
  <c r="D41" i="1"/>
  <c r="E40" i="1"/>
  <c r="AB40" i="1" s="1"/>
  <c r="AC40" i="1" s="1"/>
  <c r="AN39" i="1" l="1"/>
  <c r="Q39" i="1" s="1"/>
  <c r="AM40" i="1"/>
  <c r="P40" i="1" s="1"/>
  <c r="AO40" i="1"/>
  <c r="R40" i="1" s="1"/>
  <c r="AI40" i="1"/>
  <c r="L40" i="1" s="1"/>
  <c r="J39" i="1"/>
  <c r="AH39" i="1"/>
  <c r="K39" i="1" s="1"/>
  <c r="AK40" i="1"/>
  <c r="V39" i="1"/>
  <c r="AT39" i="1"/>
  <c r="W39" i="1" s="1"/>
  <c r="N39" i="1"/>
  <c r="AL39" i="1"/>
  <c r="O39" i="1" s="1"/>
  <c r="AG40" i="1"/>
  <c r="T39" i="1"/>
  <c r="AR39" i="1"/>
  <c r="U39" i="1" s="1"/>
  <c r="L39" i="1"/>
  <c r="AJ39" i="1"/>
  <c r="M39" i="1" s="1"/>
  <c r="R39" i="1"/>
  <c r="AP39" i="1"/>
  <c r="S39" i="1" s="1"/>
  <c r="AQ40" i="1"/>
  <c r="AS40" i="1"/>
  <c r="F40" i="1"/>
  <c r="AD40" i="1"/>
  <c r="G40" i="1" s="1"/>
  <c r="AE40" i="1"/>
  <c r="AF40" i="1" s="1"/>
  <c r="F39" i="1"/>
  <c r="AD39" i="1"/>
  <c r="G39" i="1" s="1"/>
  <c r="D42" i="1"/>
  <c r="E41" i="1"/>
  <c r="AB41" i="1" s="1"/>
  <c r="AC41" i="1" s="1"/>
  <c r="AN40" i="1" l="1"/>
  <c r="Q40" i="1" s="1"/>
  <c r="AP40" i="1"/>
  <c r="S40" i="1" s="1"/>
  <c r="AG41" i="1"/>
  <c r="J41" i="1" s="1"/>
  <c r="AM41" i="1"/>
  <c r="P41" i="1" s="1"/>
  <c r="AJ40" i="1"/>
  <c r="M40" i="1" s="1"/>
  <c r="AQ41" i="1"/>
  <c r="T41" i="1" s="1"/>
  <c r="AO41" i="1"/>
  <c r="R41" i="1" s="1"/>
  <c r="AK41" i="1"/>
  <c r="N41" i="1" s="1"/>
  <c r="AI41" i="1"/>
  <c r="L41" i="1" s="1"/>
  <c r="AS41" i="1"/>
  <c r="AR41" i="1"/>
  <c r="U41" i="1" s="1"/>
  <c r="N40" i="1"/>
  <c r="AL40" i="1"/>
  <c r="O40" i="1" s="1"/>
  <c r="T40" i="1"/>
  <c r="AR40" i="1"/>
  <c r="U40" i="1" s="1"/>
  <c r="J40" i="1"/>
  <c r="AH40" i="1"/>
  <c r="K40" i="1" s="1"/>
  <c r="AH41" i="1"/>
  <c r="K41" i="1" s="1"/>
  <c r="V40" i="1"/>
  <c r="AT40" i="1"/>
  <c r="W40" i="1" s="1"/>
  <c r="F41" i="1"/>
  <c r="AD41" i="1"/>
  <c r="G41" i="1" s="1"/>
  <c r="AE41" i="1"/>
  <c r="AF41" i="1" s="1"/>
  <c r="H40" i="1"/>
  <c r="I40" i="1"/>
  <c r="D43" i="1"/>
  <c r="E42" i="1"/>
  <c r="AB42" i="1" s="1"/>
  <c r="AE42" i="1" s="1"/>
  <c r="AF42" i="1" s="1"/>
  <c r="AP41" i="1" l="1"/>
  <c r="S41" i="1" s="1"/>
  <c r="AL41" i="1"/>
  <c r="O41" i="1" s="1"/>
  <c r="AN41" i="1"/>
  <c r="Q41" i="1" s="1"/>
  <c r="AG42" i="1"/>
  <c r="J42" i="1" s="1"/>
  <c r="AK42" i="1"/>
  <c r="N42" i="1" s="1"/>
  <c r="AJ41" i="1"/>
  <c r="M41" i="1" s="1"/>
  <c r="AQ42" i="1"/>
  <c r="T42" i="1" s="1"/>
  <c r="AS42" i="1"/>
  <c r="V42" i="1" s="1"/>
  <c r="AI42" i="1"/>
  <c r="L42" i="1" s="1"/>
  <c r="AO42" i="1"/>
  <c r="R42" i="1" s="1"/>
  <c r="AH42" i="1"/>
  <c r="K42" i="1" s="1"/>
  <c r="AM42" i="1"/>
  <c r="V41" i="1"/>
  <c r="AT41" i="1"/>
  <c r="W41" i="1" s="1"/>
  <c r="H42" i="1"/>
  <c r="I42" i="1"/>
  <c r="AC42" i="1"/>
  <c r="H41" i="1"/>
  <c r="I41" i="1"/>
  <c r="D44" i="1"/>
  <c r="E43" i="1"/>
  <c r="AB43" i="1" s="1"/>
  <c r="AC43" i="1" s="1"/>
  <c r="AR42" i="1" l="1"/>
  <c r="U42" i="1" s="1"/>
  <c r="AL42" i="1"/>
  <c r="O42" i="1" s="1"/>
  <c r="AT42" i="1"/>
  <c r="W42" i="1" s="1"/>
  <c r="AJ42" i="1"/>
  <c r="M42" i="1" s="1"/>
  <c r="AP42" i="1"/>
  <c r="S42" i="1" s="1"/>
  <c r="P42" i="1"/>
  <c r="AN42" i="1"/>
  <c r="Q42" i="1" s="1"/>
  <c r="AS43" i="1"/>
  <c r="AI43" i="1"/>
  <c r="AO43" i="1"/>
  <c r="AM43" i="1"/>
  <c r="AQ43" i="1"/>
  <c r="AG43" i="1"/>
  <c r="AK43" i="1"/>
  <c r="F43" i="1"/>
  <c r="AD43" i="1"/>
  <c r="G43" i="1" s="1"/>
  <c r="AE43" i="1"/>
  <c r="AF43" i="1" s="1"/>
  <c r="F42" i="1"/>
  <c r="AD42" i="1"/>
  <c r="G42" i="1" s="1"/>
  <c r="D45" i="1"/>
  <c r="E44" i="1"/>
  <c r="AB44" i="1" s="1"/>
  <c r="AC44" i="1" s="1"/>
  <c r="AO44" i="1" l="1"/>
  <c r="AG44" i="1"/>
  <c r="J43" i="1"/>
  <c r="AH43" i="1"/>
  <c r="K43" i="1" s="1"/>
  <c r="R43" i="1"/>
  <c r="AP43" i="1"/>
  <c r="S43" i="1" s="1"/>
  <c r="AM44" i="1"/>
  <c r="AK44" i="1"/>
  <c r="T43" i="1"/>
  <c r="AR43" i="1"/>
  <c r="U43" i="1" s="1"/>
  <c r="AI44" i="1"/>
  <c r="L43" i="1"/>
  <c r="AJ43" i="1"/>
  <c r="M43" i="1" s="1"/>
  <c r="AS44" i="1"/>
  <c r="N43" i="1"/>
  <c r="AL43" i="1"/>
  <c r="O43" i="1" s="1"/>
  <c r="P43" i="1"/>
  <c r="AN43" i="1"/>
  <c r="Q43" i="1" s="1"/>
  <c r="AQ44" i="1"/>
  <c r="V43" i="1"/>
  <c r="AT43" i="1"/>
  <c r="W43" i="1" s="1"/>
  <c r="F44" i="1"/>
  <c r="AD44" i="1"/>
  <c r="G44" i="1" s="1"/>
  <c r="H43" i="1"/>
  <c r="I43" i="1"/>
  <c r="AE44" i="1"/>
  <c r="AF44" i="1" s="1"/>
  <c r="D46" i="1"/>
  <c r="E45" i="1"/>
  <c r="AB45" i="1" s="1"/>
  <c r="AC45" i="1" s="1"/>
  <c r="AQ45" i="1" l="1"/>
  <c r="T45" i="1" s="1"/>
  <c r="AS45" i="1"/>
  <c r="V45" i="1" s="1"/>
  <c r="AI45" i="1"/>
  <c r="L45" i="1" s="1"/>
  <c r="AK45" i="1"/>
  <c r="N45" i="1" s="1"/>
  <c r="L44" i="1"/>
  <c r="AJ44" i="1"/>
  <c r="M44" i="1" s="1"/>
  <c r="N44" i="1"/>
  <c r="AL44" i="1"/>
  <c r="O44" i="1" s="1"/>
  <c r="P44" i="1"/>
  <c r="AN44" i="1"/>
  <c r="Q44" i="1" s="1"/>
  <c r="AJ45" i="1"/>
  <c r="M45" i="1" s="1"/>
  <c r="T44" i="1"/>
  <c r="AR44" i="1"/>
  <c r="U44" i="1" s="1"/>
  <c r="AG45" i="1"/>
  <c r="V44" i="1"/>
  <c r="AT44" i="1"/>
  <c r="W44" i="1" s="1"/>
  <c r="J44" i="1"/>
  <c r="AH44" i="1"/>
  <c r="K44" i="1" s="1"/>
  <c r="AO45" i="1"/>
  <c r="AM45" i="1"/>
  <c r="R44" i="1"/>
  <c r="AP44" i="1"/>
  <c r="S44" i="1" s="1"/>
  <c r="F45" i="1"/>
  <c r="AD45" i="1"/>
  <c r="G45" i="1" s="1"/>
  <c r="H44" i="1"/>
  <c r="I44" i="1"/>
  <c r="AE45" i="1"/>
  <c r="AF45" i="1" s="1"/>
  <c r="D47" i="1"/>
  <c r="E46" i="1"/>
  <c r="AB46" i="1" s="1"/>
  <c r="AE46" i="1" s="1"/>
  <c r="AF46" i="1" s="1"/>
  <c r="AR45" i="1" l="1"/>
  <c r="U45" i="1" s="1"/>
  <c r="AT45" i="1"/>
  <c r="W45" i="1" s="1"/>
  <c r="AL45" i="1"/>
  <c r="O45" i="1" s="1"/>
  <c r="AO46" i="1"/>
  <c r="R46" i="1" s="1"/>
  <c r="AK46" i="1"/>
  <c r="N46" i="1" s="1"/>
  <c r="AG46" i="1"/>
  <c r="J46" i="1" s="1"/>
  <c r="AS46" i="1"/>
  <c r="R45" i="1"/>
  <c r="AP45" i="1"/>
  <c r="S45" i="1" s="1"/>
  <c r="AI46" i="1"/>
  <c r="P45" i="1"/>
  <c r="AN45" i="1"/>
  <c r="Q45" i="1" s="1"/>
  <c r="J45" i="1"/>
  <c r="AH45" i="1"/>
  <c r="K45" i="1" s="1"/>
  <c r="AM46" i="1"/>
  <c r="AQ46" i="1"/>
  <c r="H46" i="1"/>
  <c r="I46" i="1"/>
  <c r="AC46" i="1"/>
  <c r="H45" i="1"/>
  <c r="I45" i="1"/>
  <c r="D48" i="1"/>
  <c r="E47" i="1"/>
  <c r="AB47" i="1" s="1"/>
  <c r="AC47" i="1" s="1"/>
  <c r="AL46" i="1" l="1"/>
  <c r="O46" i="1" s="1"/>
  <c r="AH46" i="1"/>
  <c r="K46" i="1" s="1"/>
  <c r="AP46" i="1"/>
  <c r="S46" i="1" s="1"/>
  <c r="AS47" i="1"/>
  <c r="AK47" i="1"/>
  <c r="AQ47" i="1"/>
  <c r="L46" i="1"/>
  <c r="AJ46" i="1"/>
  <c r="M46" i="1" s="1"/>
  <c r="AI47" i="1"/>
  <c r="AG48" i="1"/>
  <c r="J48" i="1" s="1"/>
  <c r="AK48" i="1"/>
  <c r="N48" i="1" s="1"/>
  <c r="AO47" i="1"/>
  <c r="AG47" i="1"/>
  <c r="T46" i="1"/>
  <c r="AR46" i="1"/>
  <c r="U46" i="1" s="1"/>
  <c r="P46" i="1"/>
  <c r="AN46" i="1"/>
  <c r="Q46" i="1" s="1"/>
  <c r="AM47" i="1"/>
  <c r="V46" i="1"/>
  <c r="AT46" i="1"/>
  <c r="W46" i="1" s="1"/>
  <c r="F47" i="1"/>
  <c r="AD47" i="1"/>
  <c r="G47" i="1" s="1"/>
  <c r="F46" i="1"/>
  <c r="AD46" i="1"/>
  <c r="G46" i="1" s="1"/>
  <c r="AE47" i="1"/>
  <c r="AF47" i="1" s="1"/>
  <c r="D49" i="1"/>
  <c r="E48" i="1"/>
  <c r="AB48" i="1" s="1"/>
  <c r="AC48" i="1" s="1"/>
  <c r="AM48" i="1" l="1"/>
  <c r="P48" i="1" s="1"/>
  <c r="AO48" i="1"/>
  <c r="R48" i="1" s="1"/>
  <c r="AS48" i="1"/>
  <c r="V48" i="1" s="1"/>
  <c r="AI48" i="1"/>
  <c r="L48" i="1" s="1"/>
  <c r="J47" i="1"/>
  <c r="AH47" i="1"/>
  <c r="K47" i="1" s="1"/>
  <c r="L47" i="1"/>
  <c r="AJ47" i="1"/>
  <c r="M47" i="1" s="1"/>
  <c r="AL48" i="1"/>
  <c r="O48" i="1" s="1"/>
  <c r="P47" i="1"/>
  <c r="AN47" i="1"/>
  <c r="Q47" i="1" s="1"/>
  <c r="T47" i="1"/>
  <c r="AR47" i="1"/>
  <c r="U47" i="1" s="1"/>
  <c r="R47" i="1"/>
  <c r="AP47" i="1"/>
  <c r="S47" i="1" s="1"/>
  <c r="AH48" i="1"/>
  <c r="K48" i="1" s="1"/>
  <c r="N47" i="1"/>
  <c r="AL47" i="1"/>
  <c r="O47" i="1" s="1"/>
  <c r="AQ48" i="1"/>
  <c r="V47" i="1"/>
  <c r="AT47" i="1"/>
  <c r="W47" i="1" s="1"/>
  <c r="F48" i="1"/>
  <c r="AD48" i="1"/>
  <c r="G48" i="1" s="1"/>
  <c r="AE48" i="1"/>
  <c r="AF48" i="1" s="1"/>
  <c r="H47" i="1"/>
  <c r="I47" i="1"/>
  <c r="D50" i="1"/>
  <c r="E49" i="1"/>
  <c r="AB49" i="1" s="1"/>
  <c r="AE49" i="1" s="1"/>
  <c r="AF49" i="1" s="1"/>
  <c r="AN48" i="1" l="1"/>
  <c r="Q48" i="1" s="1"/>
  <c r="AT48" i="1"/>
  <c r="W48" i="1" s="1"/>
  <c r="AP48" i="1"/>
  <c r="S48" i="1" s="1"/>
  <c r="AJ48" i="1"/>
  <c r="M48" i="1" s="1"/>
  <c r="T48" i="1"/>
  <c r="AR48" i="1"/>
  <c r="U48" i="1" s="1"/>
  <c r="AQ49" i="1"/>
  <c r="AI49" i="1"/>
  <c r="AM49" i="1"/>
  <c r="AK49" i="1"/>
  <c r="AS49" i="1"/>
  <c r="AG49" i="1"/>
  <c r="AO49" i="1"/>
  <c r="H49" i="1"/>
  <c r="I49" i="1"/>
  <c r="AC49" i="1"/>
  <c r="H48" i="1"/>
  <c r="I48" i="1"/>
  <c r="D51" i="1"/>
  <c r="E50" i="1"/>
  <c r="AB50" i="1" s="1"/>
  <c r="AC50" i="1" s="1"/>
  <c r="AK50" i="1" l="1"/>
  <c r="N50" i="1" s="1"/>
  <c r="AG50" i="1"/>
  <c r="J50" i="1" s="1"/>
  <c r="AQ50" i="1"/>
  <c r="T50" i="1" s="1"/>
  <c r="J49" i="1"/>
  <c r="AH49" i="1"/>
  <c r="K49" i="1" s="1"/>
  <c r="R49" i="1"/>
  <c r="AP49" i="1"/>
  <c r="S49" i="1" s="1"/>
  <c r="P49" i="1"/>
  <c r="AN49" i="1"/>
  <c r="Q49" i="1" s="1"/>
  <c r="AS50" i="1"/>
  <c r="N49" i="1"/>
  <c r="AL49" i="1"/>
  <c r="O49" i="1" s="1"/>
  <c r="L49" i="1"/>
  <c r="AJ49" i="1"/>
  <c r="M49" i="1" s="1"/>
  <c r="T49" i="1"/>
  <c r="AR49" i="1"/>
  <c r="U49" i="1" s="1"/>
  <c r="AM50" i="1"/>
  <c r="V49" i="1"/>
  <c r="AT49" i="1"/>
  <c r="W49" i="1" s="1"/>
  <c r="AO50" i="1"/>
  <c r="AI50" i="1"/>
  <c r="F50" i="1"/>
  <c r="AD50" i="1"/>
  <c r="G50" i="1" s="1"/>
  <c r="AE50" i="1"/>
  <c r="AF50" i="1" s="1"/>
  <c r="F49" i="1"/>
  <c r="AD49" i="1"/>
  <c r="G49" i="1" s="1"/>
  <c r="D52" i="1"/>
  <c r="E51" i="1"/>
  <c r="AB51" i="1" s="1"/>
  <c r="AE51" i="1" s="1"/>
  <c r="AF51" i="1" s="1"/>
  <c r="AR50" i="1" l="1"/>
  <c r="U50" i="1" s="1"/>
  <c r="AL50" i="1"/>
  <c r="O50" i="1" s="1"/>
  <c r="AH50" i="1"/>
  <c r="K50" i="1" s="1"/>
  <c r="AI51" i="1"/>
  <c r="L50" i="1"/>
  <c r="AJ50" i="1"/>
  <c r="M50" i="1" s="1"/>
  <c r="R50" i="1"/>
  <c r="AP50" i="1"/>
  <c r="S50" i="1" s="1"/>
  <c r="P50" i="1"/>
  <c r="AN50" i="1"/>
  <c r="Q50" i="1" s="1"/>
  <c r="AG51" i="1"/>
  <c r="AQ51" i="1"/>
  <c r="AS51" i="1"/>
  <c r="AO51" i="1"/>
  <c r="AK51" i="1"/>
  <c r="AM51" i="1"/>
  <c r="V50" i="1"/>
  <c r="AT50" i="1"/>
  <c r="W50" i="1" s="1"/>
  <c r="H51" i="1"/>
  <c r="I51" i="1"/>
  <c r="H50" i="1"/>
  <c r="I50" i="1"/>
  <c r="AC51" i="1"/>
  <c r="D53" i="1"/>
  <c r="E52" i="1"/>
  <c r="AB52" i="1" s="1"/>
  <c r="AC52" i="1" s="1"/>
  <c r="L51" i="1" l="1"/>
  <c r="AJ51" i="1"/>
  <c r="M51" i="1" s="1"/>
  <c r="V51" i="1"/>
  <c r="AT51" i="1"/>
  <c r="W51" i="1" s="1"/>
  <c r="AI52" i="1"/>
  <c r="T51" i="1"/>
  <c r="AR51" i="1"/>
  <c r="U51" i="1" s="1"/>
  <c r="AK52" i="1"/>
  <c r="AM52" i="1"/>
  <c r="AO52" i="1"/>
  <c r="J51" i="1"/>
  <c r="AH51" i="1"/>
  <c r="K51" i="1" s="1"/>
  <c r="AG52" i="1"/>
  <c r="P51" i="1"/>
  <c r="AN51" i="1"/>
  <c r="Q51" i="1" s="1"/>
  <c r="N51" i="1"/>
  <c r="AL51" i="1"/>
  <c r="O51" i="1" s="1"/>
  <c r="AQ52" i="1"/>
  <c r="R51" i="1"/>
  <c r="AP51" i="1"/>
  <c r="S51" i="1" s="1"/>
  <c r="AS52" i="1"/>
  <c r="F52" i="1"/>
  <c r="AD52" i="1"/>
  <c r="G52" i="1" s="1"/>
  <c r="F51" i="1"/>
  <c r="AD51" i="1"/>
  <c r="G51" i="1" s="1"/>
  <c r="AE52" i="1"/>
  <c r="AF52" i="1" s="1"/>
  <c r="E53" i="1"/>
  <c r="AB53" i="1" s="1"/>
  <c r="AC53" i="1" s="1"/>
  <c r="D54" i="1"/>
  <c r="AG53" i="1" l="1"/>
  <c r="J53" i="1" s="1"/>
  <c r="AK53" i="1"/>
  <c r="N53" i="1" s="1"/>
  <c r="R52" i="1"/>
  <c r="AP52" i="1"/>
  <c r="S52" i="1" s="1"/>
  <c r="P52" i="1"/>
  <c r="AN52" i="1"/>
  <c r="Q52" i="1" s="1"/>
  <c r="N52" i="1"/>
  <c r="AL52" i="1"/>
  <c r="O52" i="1" s="1"/>
  <c r="T52" i="1"/>
  <c r="AR52" i="1"/>
  <c r="U52" i="1" s="1"/>
  <c r="AI53" i="1"/>
  <c r="V52" i="1"/>
  <c r="AT52" i="1"/>
  <c r="W52" i="1" s="1"/>
  <c r="AM53" i="1"/>
  <c r="AS53" i="1"/>
  <c r="L52" i="1"/>
  <c r="AJ52" i="1"/>
  <c r="M52" i="1" s="1"/>
  <c r="J52" i="1"/>
  <c r="AH52" i="1"/>
  <c r="K52" i="1" s="1"/>
  <c r="AQ53" i="1"/>
  <c r="AL53" i="1"/>
  <c r="O53" i="1" s="1"/>
  <c r="AO53" i="1"/>
  <c r="F53" i="1"/>
  <c r="AD53" i="1"/>
  <c r="G53" i="1" s="1"/>
  <c r="H52" i="1"/>
  <c r="I52" i="1"/>
  <c r="AE53" i="1"/>
  <c r="AF53" i="1" s="1"/>
  <c r="D55" i="1"/>
  <c r="E54" i="1"/>
  <c r="AB54" i="1" s="1"/>
  <c r="AE54" i="1" s="1"/>
  <c r="AF54" i="1" s="1"/>
  <c r="AH53" i="1" l="1"/>
  <c r="K53" i="1" s="1"/>
  <c r="AQ54" i="1"/>
  <c r="T54" i="1" s="1"/>
  <c r="AI54" i="1"/>
  <c r="L54" i="1" s="1"/>
  <c r="AG54" i="1"/>
  <c r="AO54" i="1"/>
  <c r="R54" i="1" s="1"/>
  <c r="R53" i="1"/>
  <c r="AP53" i="1"/>
  <c r="S53" i="1" s="1"/>
  <c r="P53" i="1"/>
  <c r="AN53" i="1"/>
  <c r="Q53" i="1" s="1"/>
  <c r="AI55" i="1"/>
  <c r="L55" i="1" s="1"/>
  <c r="V53" i="1"/>
  <c r="AT53" i="1"/>
  <c r="W53" i="1" s="1"/>
  <c r="AK54" i="1"/>
  <c r="T53" i="1"/>
  <c r="AR53" i="1"/>
  <c r="U53" i="1" s="1"/>
  <c r="AS54" i="1"/>
  <c r="L53" i="1"/>
  <c r="AJ53" i="1"/>
  <c r="M53" i="1" s="1"/>
  <c r="AM54" i="1"/>
  <c r="H54" i="1"/>
  <c r="I54" i="1"/>
  <c r="H53" i="1"/>
  <c r="I53" i="1"/>
  <c r="AC54" i="1"/>
  <c r="D56" i="1"/>
  <c r="E55" i="1"/>
  <c r="AB55" i="1" s="1"/>
  <c r="AE55" i="1" s="1"/>
  <c r="AF55" i="1" s="1"/>
  <c r="AR54" i="1" l="1"/>
  <c r="U54" i="1" s="1"/>
  <c r="AP54" i="1"/>
  <c r="S54" i="1" s="1"/>
  <c r="AJ54" i="1"/>
  <c r="M54" i="1" s="1"/>
  <c r="AO55" i="1"/>
  <c r="R55" i="1" s="1"/>
  <c r="J54" i="1"/>
  <c r="AH54" i="1"/>
  <c r="K54" i="1" s="1"/>
  <c r="AS55" i="1"/>
  <c r="V55" i="1" s="1"/>
  <c r="AQ55" i="1"/>
  <c r="T55" i="1" s="1"/>
  <c r="AM55" i="1"/>
  <c r="P55" i="1" s="1"/>
  <c r="P54" i="1"/>
  <c r="AN54" i="1"/>
  <c r="Q54" i="1" s="1"/>
  <c r="AP55" i="1"/>
  <c r="S55" i="1" s="1"/>
  <c r="V54" i="1"/>
  <c r="AT54" i="1"/>
  <c r="W54" i="1" s="1"/>
  <c r="AJ55" i="1"/>
  <c r="M55" i="1" s="1"/>
  <c r="AK55" i="1"/>
  <c r="N54" i="1"/>
  <c r="AL54" i="1"/>
  <c r="O54" i="1" s="1"/>
  <c r="AG55" i="1"/>
  <c r="H55" i="1"/>
  <c r="I55" i="1"/>
  <c r="F54" i="1"/>
  <c r="AD54" i="1"/>
  <c r="G54" i="1" s="1"/>
  <c r="AC55" i="1"/>
  <c r="D57" i="1"/>
  <c r="E56" i="1"/>
  <c r="AB56" i="1" s="1"/>
  <c r="AE56" i="1" s="1"/>
  <c r="AF56" i="1" s="1"/>
  <c r="AR55" i="1" l="1"/>
  <c r="U55" i="1" s="1"/>
  <c r="AN55" i="1"/>
  <c r="Q55" i="1" s="1"/>
  <c r="AT55" i="1"/>
  <c r="W55" i="1" s="1"/>
  <c r="N55" i="1"/>
  <c r="AL55" i="1"/>
  <c r="O55" i="1" s="1"/>
  <c r="AQ56" i="1"/>
  <c r="AO56" i="1"/>
  <c r="AS56" i="1"/>
  <c r="J55" i="1"/>
  <c r="AH55" i="1"/>
  <c r="K55" i="1" s="1"/>
  <c r="AI56" i="1"/>
  <c r="AM56" i="1"/>
  <c r="AG56" i="1"/>
  <c r="AK56" i="1"/>
  <c r="H56" i="1"/>
  <c r="I56" i="1"/>
  <c r="AC56" i="1"/>
  <c r="F55" i="1"/>
  <c r="AD55" i="1"/>
  <c r="G55" i="1" s="1"/>
  <c r="D58" i="1"/>
  <c r="E57" i="1"/>
  <c r="AB57" i="1" s="1"/>
  <c r="AE57" i="1" s="1"/>
  <c r="AF57" i="1" s="1"/>
  <c r="P56" i="1" l="1"/>
  <c r="AN56" i="1"/>
  <c r="Q56" i="1" s="1"/>
  <c r="AO57" i="1"/>
  <c r="T56" i="1"/>
  <c r="AR56" i="1"/>
  <c r="U56" i="1" s="1"/>
  <c r="R56" i="1"/>
  <c r="AP56" i="1"/>
  <c r="S56" i="1" s="1"/>
  <c r="AS57" i="1"/>
  <c r="V56" i="1"/>
  <c r="AT56" i="1"/>
  <c r="W56" i="1" s="1"/>
  <c r="AK57" i="1"/>
  <c r="L56" i="1"/>
  <c r="AJ56" i="1"/>
  <c r="M56" i="1" s="1"/>
  <c r="AQ57" i="1"/>
  <c r="AG57" i="1"/>
  <c r="AI57" i="1"/>
  <c r="AM57" i="1"/>
  <c r="N56" i="1"/>
  <c r="AL56" i="1"/>
  <c r="O56" i="1" s="1"/>
  <c r="J56" i="1"/>
  <c r="AH56" i="1"/>
  <c r="K56" i="1" s="1"/>
  <c r="H57" i="1"/>
  <c r="I57" i="1"/>
  <c r="AC57" i="1"/>
  <c r="F56" i="1"/>
  <c r="AD56" i="1"/>
  <c r="G56" i="1" s="1"/>
  <c r="D59" i="1"/>
  <c r="E58" i="1"/>
  <c r="AB58" i="1" s="1"/>
  <c r="AE58" i="1" s="1"/>
  <c r="AF58" i="1" s="1"/>
  <c r="V57" i="1" l="1"/>
  <c r="AT57" i="1"/>
  <c r="W57" i="1" s="1"/>
  <c r="J57" i="1"/>
  <c r="AH57" i="1"/>
  <c r="K57" i="1" s="1"/>
  <c r="L57" i="1"/>
  <c r="AJ57" i="1"/>
  <c r="M57" i="1" s="1"/>
  <c r="P57" i="1"/>
  <c r="AN57" i="1"/>
  <c r="Q57" i="1" s="1"/>
  <c r="AO58" i="1"/>
  <c r="AS58" i="1"/>
  <c r="AQ58" i="1"/>
  <c r="AK58" i="1"/>
  <c r="AG58" i="1"/>
  <c r="R57" i="1"/>
  <c r="AP57" i="1"/>
  <c r="S57" i="1" s="1"/>
  <c r="AI58" i="1"/>
  <c r="N57" i="1"/>
  <c r="AL57" i="1"/>
  <c r="O57" i="1" s="1"/>
  <c r="T57" i="1"/>
  <c r="AR57" i="1"/>
  <c r="U57" i="1" s="1"/>
  <c r="AM58" i="1"/>
  <c r="H58" i="1"/>
  <c r="I58" i="1"/>
  <c r="F57" i="1"/>
  <c r="AD57" i="1"/>
  <c r="G57" i="1" s="1"/>
  <c r="AC58" i="1"/>
  <c r="D60" i="1"/>
  <c r="E59" i="1"/>
  <c r="AB59" i="1" s="1"/>
  <c r="AE59" i="1" s="1"/>
  <c r="AF59" i="1" s="1"/>
  <c r="AI59" i="1" l="1"/>
  <c r="L59" i="1" s="1"/>
  <c r="R58" i="1"/>
  <c r="AP58" i="1"/>
  <c r="S58" i="1" s="1"/>
  <c r="T58" i="1"/>
  <c r="AR58" i="1"/>
  <c r="U58" i="1" s="1"/>
  <c r="L58" i="1"/>
  <c r="AJ58" i="1"/>
  <c r="M58" i="1" s="1"/>
  <c r="V58" i="1"/>
  <c r="AT58" i="1"/>
  <c r="W58" i="1" s="1"/>
  <c r="P58" i="1"/>
  <c r="AN58" i="1"/>
  <c r="Q58" i="1" s="1"/>
  <c r="AG59" i="1"/>
  <c r="AQ59" i="1"/>
  <c r="AO59" i="1"/>
  <c r="J58" i="1"/>
  <c r="AH58" i="1"/>
  <c r="K58" i="1" s="1"/>
  <c r="AK59" i="1"/>
  <c r="N58" i="1"/>
  <c r="AL58" i="1"/>
  <c r="O58" i="1" s="1"/>
  <c r="AM59" i="1"/>
  <c r="AS59" i="1"/>
  <c r="H59" i="1"/>
  <c r="I59" i="1"/>
  <c r="AC59" i="1"/>
  <c r="F58" i="1"/>
  <c r="AD58" i="1"/>
  <c r="G58" i="1" s="1"/>
  <c r="D61" i="1"/>
  <c r="E60" i="1"/>
  <c r="AB60" i="1" s="1"/>
  <c r="AE60" i="1" s="1"/>
  <c r="AF60" i="1" s="1"/>
  <c r="AJ59" i="1" l="1"/>
  <c r="M59" i="1" s="1"/>
  <c r="AM60" i="1"/>
  <c r="P60" i="1" s="1"/>
  <c r="AQ60" i="1"/>
  <c r="T60" i="1" s="1"/>
  <c r="AI60" i="1"/>
  <c r="L60" i="1" s="1"/>
  <c r="AK60" i="1"/>
  <c r="AS60" i="1"/>
  <c r="AO60" i="1"/>
  <c r="AR60" i="1"/>
  <c r="U60" i="1" s="1"/>
  <c r="P59" i="1"/>
  <c r="AN59" i="1"/>
  <c r="Q59" i="1" s="1"/>
  <c r="T59" i="1"/>
  <c r="AR59" i="1"/>
  <c r="U59" i="1" s="1"/>
  <c r="N59" i="1"/>
  <c r="AL59" i="1"/>
  <c r="O59" i="1" s="1"/>
  <c r="R59" i="1"/>
  <c r="AP59" i="1"/>
  <c r="S59" i="1" s="1"/>
  <c r="V59" i="1"/>
  <c r="AT59" i="1"/>
  <c r="W59" i="1" s="1"/>
  <c r="J59" i="1"/>
  <c r="AH59" i="1"/>
  <c r="K59" i="1" s="1"/>
  <c r="AG60" i="1"/>
  <c r="H60" i="1"/>
  <c r="I60" i="1"/>
  <c r="AC60" i="1"/>
  <c r="F59" i="1"/>
  <c r="AD59" i="1"/>
  <c r="G59" i="1" s="1"/>
  <c r="D62" i="1"/>
  <c r="E61" i="1"/>
  <c r="AB61" i="1" s="1"/>
  <c r="AC61" i="1" s="1"/>
  <c r="AN60" i="1" l="1"/>
  <c r="Q60" i="1" s="1"/>
  <c r="AJ60" i="1"/>
  <c r="M60" i="1" s="1"/>
  <c r="AG61" i="1"/>
  <c r="J61" i="1" s="1"/>
  <c r="J60" i="1"/>
  <c r="AH60" i="1"/>
  <c r="K60" i="1" s="1"/>
  <c r="AM61" i="1"/>
  <c r="R60" i="1"/>
  <c r="AP60" i="1"/>
  <c r="S60" i="1" s="1"/>
  <c r="AI61" i="1"/>
  <c r="V60" i="1"/>
  <c r="AT60" i="1"/>
  <c r="W60" i="1" s="1"/>
  <c r="AS61" i="1"/>
  <c r="AQ61" i="1"/>
  <c r="AO61" i="1"/>
  <c r="AK61" i="1"/>
  <c r="N60" i="1"/>
  <c r="AL60" i="1"/>
  <c r="O60" i="1" s="1"/>
  <c r="F61" i="1"/>
  <c r="AD61" i="1"/>
  <c r="G61" i="1" s="1"/>
  <c r="AE61" i="1"/>
  <c r="AF61" i="1" s="1"/>
  <c r="F60" i="1"/>
  <c r="AD60" i="1"/>
  <c r="G60" i="1" s="1"/>
  <c r="D63" i="1"/>
  <c r="E62" i="1"/>
  <c r="AB62" i="1" s="1"/>
  <c r="AC62" i="1" s="1"/>
  <c r="AH61" i="1" l="1"/>
  <c r="K61" i="1" s="1"/>
  <c r="AS62" i="1"/>
  <c r="V62" i="1" s="1"/>
  <c r="AO62" i="1"/>
  <c r="AK62" i="1"/>
  <c r="AI62" i="1"/>
  <c r="AQ62" i="1"/>
  <c r="AG62" i="1"/>
  <c r="J62" i="1" s="1"/>
  <c r="L61" i="1"/>
  <c r="AJ61" i="1"/>
  <c r="M61" i="1" s="1"/>
  <c r="V61" i="1"/>
  <c r="AT61" i="1"/>
  <c r="W61" i="1" s="1"/>
  <c r="P61" i="1"/>
  <c r="AN61" i="1"/>
  <c r="Q61" i="1" s="1"/>
  <c r="R61" i="1"/>
  <c r="AP61" i="1"/>
  <c r="S61" i="1" s="1"/>
  <c r="N61" i="1"/>
  <c r="AL61" i="1"/>
  <c r="O61" i="1" s="1"/>
  <c r="T61" i="1"/>
  <c r="AR61" i="1"/>
  <c r="U61" i="1" s="1"/>
  <c r="AM62" i="1"/>
  <c r="F62" i="1"/>
  <c r="AD62" i="1"/>
  <c r="G62" i="1" s="1"/>
  <c r="AE62" i="1"/>
  <c r="AF62" i="1" s="1"/>
  <c r="H61" i="1"/>
  <c r="I61" i="1"/>
  <c r="D64" i="1"/>
  <c r="E63" i="1"/>
  <c r="AB63" i="1" s="1"/>
  <c r="AE63" i="1" s="1"/>
  <c r="AF63" i="1" s="1"/>
  <c r="AH62" i="1" l="1"/>
  <c r="K62" i="1" s="1"/>
  <c r="AT62" i="1"/>
  <c r="W62" i="1" s="1"/>
  <c r="AM63" i="1"/>
  <c r="P63" i="1" s="1"/>
  <c r="T62" i="1"/>
  <c r="AR62" i="1"/>
  <c r="U62" i="1" s="1"/>
  <c r="L62" i="1"/>
  <c r="AJ62" i="1"/>
  <c r="M62" i="1" s="1"/>
  <c r="AK63" i="1"/>
  <c r="AI63" i="1"/>
  <c r="AS63" i="1"/>
  <c r="V63" i="1" s="1"/>
  <c r="N62" i="1"/>
  <c r="AL62" i="1"/>
  <c r="O62" i="1" s="1"/>
  <c r="AO63" i="1"/>
  <c r="R63" i="1" s="1"/>
  <c r="AQ63" i="1"/>
  <c r="T63" i="1" s="1"/>
  <c r="R62" i="1"/>
  <c r="AP62" i="1"/>
  <c r="S62" i="1" s="1"/>
  <c r="P62" i="1"/>
  <c r="AN62" i="1"/>
  <c r="Q62" i="1" s="1"/>
  <c r="AG63" i="1"/>
  <c r="H63" i="1"/>
  <c r="I63" i="1"/>
  <c r="H62" i="1"/>
  <c r="I62" i="1"/>
  <c r="AC63" i="1"/>
  <c r="E64" i="1"/>
  <c r="AB64" i="1" s="1"/>
  <c r="AC64" i="1" s="1"/>
  <c r="AN63" i="1" l="1"/>
  <c r="Q63" i="1" s="1"/>
  <c r="AO64" i="1"/>
  <c r="R64" i="1" s="1"/>
  <c r="AQ64" i="1"/>
  <c r="T64" i="1" s="1"/>
  <c r="AI64" i="1"/>
  <c r="L64" i="1" s="1"/>
  <c r="L63" i="1"/>
  <c r="AJ63" i="1"/>
  <c r="M63" i="1" s="1"/>
  <c r="AM64" i="1"/>
  <c r="P64" i="1" s="1"/>
  <c r="AT63" i="1"/>
  <c r="W63" i="1" s="1"/>
  <c r="AR63" i="1"/>
  <c r="U63" i="1" s="1"/>
  <c r="AS64" i="1"/>
  <c r="V64" i="1" s="1"/>
  <c r="N63" i="1"/>
  <c r="AL63" i="1"/>
  <c r="O63" i="1" s="1"/>
  <c r="AP63" i="1"/>
  <c r="S63" i="1" s="1"/>
  <c r="AG64" i="1"/>
  <c r="J64" i="1" s="1"/>
  <c r="AK64" i="1"/>
  <c r="N64" i="1" s="1"/>
  <c r="J63" i="1"/>
  <c r="AH63" i="1"/>
  <c r="K63" i="1" s="1"/>
  <c r="AR64" i="1"/>
  <c r="U64" i="1" s="1"/>
  <c r="AP64" i="1"/>
  <c r="S64" i="1" s="1"/>
  <c r="AJ64" i="1"/>
  <c r="M64" i="1" s="1"/>
  <c r="F64" i="1"/>
  <c r="AD64" i="1"/>
  <c r="G64" i="1" s="1"/>
  <c r="AE64" i="1"/>
  <c r="AF64" i="1" s="1"/>
  <c r="F63" i="1"/>
  <c r="AD63" i="1"/>
  <c r="G63" i="1" s="1"/>
  <c r="AH64" i="1" l="1"/>
  <c r="K64" i="1" s="1"/>
  <c r="AL64" i="1"/>
  <c r="O64" i="1" s="1"/>
  <c r="AT64" i="1"/>
  <c r="W64" i="1" s="1"/>
  <c r="AN64" i="1"/>
  <c r="Q64" i="1" s="1"/>
  <c r="H64" i="1"/>
  <c r="I64" i="1"/>
</calcChain>
</file>

<file path=xl/sharedStrings.xml><?xml version="1.0" encoding="utf-8"?>
<sst xmlns="http://schemas.openxmlformats.org/spreadsheetml/2006/main" count="58" uniqueCount="21">
  <si>
    <t>Base Facts</t>
  </si>
  <si>
    <t>Annualized Inflation Rate (%)</t>
  </si>
  <si>
    <t>Annual Gross Distribution Need ($)</t>
  </si>
  <si>
    <t>Current Retirement Savings</t>
  </si>
  <si>
    <t>Current Age</t>
  </si>
  <si>
    <t>Life Expectancy</t>
  </si>
  <si>
    <t>Desired End of Life Value</t>
  </si>
  <si>
    <t>Inflation-Adjusted Return</t>
  </si>
  <si>
    <t>Annual Savings</t>
  </si>
  <si>
    <t>Age</t>
  </si>
  <si>
    <t>Years Remaining</t>
  </si>
  <si>
    <t>Total Investment Return</t>
  </si>
  <si>
    <t>First Year Distribution Amount</t>
  </si>
  <si>
    <t>Present Value</t>
  </si>
  <si>
    <t>Base Facts*</t>
  </si>
  <si>
    <t>Desired End of Life Value ($)</t>
  </si>
  <si>
    <t>Portfolio Savings Needs Calculator</t>
  </si>
  <si>
    <t>Portfolio Balance</t>
  </si>
  <si>
    <t>Current Portfolio Balance ($)</t>
  </si>
  <si>
    <t>*Calculator Base Facts are unknown user assumptions, therefore the results are not indicative of reality.</t>
  </si>
  <si>
    <t>©Measure Twice Money LLC - Do not share without prior permission.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</si>
</sst>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0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12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8710-C467-4861-9021-3C2033151FCC}">
  <dimension ref="B1:AT70"/>
  <sheetViews>
    <sheetView showGridLines="0" tabSelected="1" zoomScaleNormal="100" workbookViewId="0">
      <selection activeCell="C3" sqref="C3"/>
    </sheetView>
  </sheetViews>
  <sheetFormatPr baseColWidth="10" defaultColWidth="9" defaultRowHeight="15" x14ac:dyDescent="0.2"/>
  <cols>
    <col min="1" max="1" width="9" style="1"/>
    <col min="2" max="2" width="32.5" style="1" bestFit="1" customWidth="1"/>
    <col min="3" max="3" width="10.1640625" style="1" bestFit="1" customWidth="1"/>
    <col min="4" max="4" width="4.5" style="1" bestFit="1" customWidth="1"/>
    <col min="5" max="5" width="15.83203125" style="1" bestFit="1" customWidth="1"/>
    <col min="6" max="6" width="18.6640625" style="1" bestFit="1" customWidth="1"/>
    <col min="7" max="7" width="14.5" style="1" bestFit="1" customWidth="1"/>
    <col min="8" max="8" width="18.6640625" style="1" bestFit="1" customWidth="1"/>
    <col min="9" max="9" width="14.5" style="1" bestFit="1" customWidth="1"/>
    <col min="10" max="10" width="18.6640625" style="1" bestFit="1" customWidth="1"/>
    <col min="11" max="11" width="14.5" style="1" bestFit="1" customWidth="1"/>
    <col min="12" max="12" width="18.6640625" style="1" bestFit="1" customWidth="1"/>
    <col min="13" max="13" width="14.5" style="1" bestFit="1" customWidth="1"/>
    <col min="14" max="14" width="18.6640625" style="1" bestFit="1" customWidth="1"/>
    <col min="15" max="15" width="14.5" style="1" bestFit="1" customWidth="1"/>
    <col min="16" max="16" width="18.6640625" style="1" bestFit="1" customWidth="1"/>
    <col min="17" max="17" width="14.5" style="1" bestFit="1" customWidth="1"/>
    <col min="18" max="18" width="18.6640625" style="1" bestFit="1" customWidth="1"/>
    <col min="19" max="19" width="14.5" style="1" bestFit="1" customWidth="1"/>
    <col min="20" max="20" width="18.6640625" style="1" bestFit="1" customWidth="1"/>
    <col min="21" max="21" width="14.5" style="1" bestFit="1" customWidth="1"/>
    <col min="22" max="22" width="18.6640625" style="1" bestFit="1" customWidth="1"/>
    <col min="23" max="23" width="14.5" style="1" bestFit="1" customWidth="1"/>
    <col min="24" max="24" width="9" style="1"/>
    <col min="25" max="25" width="0" style="1" hidden="1" customWidth="1"/>
    <col min="26" max="26" width="32.5" style="1" hidden="1" customWidth="1"/>
    <col min="27" max="27" width="8.5" style="1" hidden="1" customWidth="1"/>
    <col min="28" max="28" width="28.5" style="1" hidden="1" customWidth="1"/>
    <col min="29" max="29" width="13.5" style="1" hidden="1" customWidth="1"/>
    <col min="30" max="30" width="14.5" style="1" hidden="1" customWidth="1"/>
    <col min="31" max="31" width="13.5" style="1" hidden="1" customWidth="1"/>
    <col min="32" max="32" width="14.5" style="1" hidden="1" customWidth="1"/>
    <col min="33" max="33" width="13.5" style="1" hidden="1" customWidth="1"/>
    <col min="34" max="34" width="14.5" style="1" hidden="1" customWidth="1"/>
    <col min="35" max="35" width="13.5" style="1" hidden="1" customWidth="1"/>
    <col min="36" max="36" width="14.5" style="1" hidden="1" customWidth="1"/>
    <col min="37" max="37" width="13.5" style="1" hidden="1" customWidth="1"/>
    <col min="38" max="38" width="14.5" style="1" hidden="1" customWidth="1"/>
    <col min="39" max="39" width="13.5" style="1" hidden="1" customWidth="1"/>
    <col min="40" max="40" width="14.5" style="1" hidden="1" customWidth="1"/>
    <col min="41" max="41" width="13.5" style="1" hidden="1" customWidth="1"/>
    <col min="42" max="42" width="14.5" style="1" hidden="1" customWidth="1"/>
    <col min="43" max="43" width="13.5" style="1" hidden="1" customWidth="1"/>
    <col min="44" max="44" width="14.5" style="1" hidden="1" customWidth="1"/>
    <col min="45" max="45" width="13.5" style="1" hidden="1" customWidth="1"/>
    <col min="46" max="46" width="14.5" style="1" hidden="1" customWidth="1"/>
    <col min="47" max="16384" width="9" style="1"/>
  </cols>
  <sheetData>
    <row r="1" spans="2:46" ht="16" thickBot="1" x14ac:dyDescent="0.25"/>
    <row r="2" spans="2:46" ht="26.25" customHeight="1" x14ac:dyDescent="0.2">
      <c r="B2" s="32" t="s">
        <v>14</v>
      </c>
      <c r="C2" s="33"/>
      <c r="F2" s="50" t="s">
        <v>16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2:46" x14ac:dyDescent="0.2">
      <c r="B3" s="30" t="s">
        <v>4</v>
      </c>
      <c r="C3" s="13">
        <v>34</v>
      </c>
      <c r="D3" s="2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Z3" s="49" t="s">
        <v>0</v>
      </c>
      <c r="AA3" s="49"/>
    </row>
    <row r="4" spans="2:46" x14ac:dyDescent="0.2">
      <c r="B4" s="30" t="s">
        <v>5</v>
      </c>
      <c r="C4" s="14">
        <v>95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Z4" s="3" t="s">
        <v>4</v>
      </c>
      <c r="AA4" s="4">
        <f t="shared" ref="AA4:AA9" si="0">C3</f>
        <v>34</v>
      </c>
    </row>
    <row r="5" spans="2:46" x14ac:dyDescent="0.2">
      <c r="B5" s="30" t="s">
        <v>1</v>
      </c>
      <c r="C5" s="15">
        <v>2.5000000000000001E-2</v>
      </c>
      <c r="F5" s="52" t="s">
        <v>19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Z5" s="3" t="s">
        <v>5</v>
      </c>
      <c r="AA5" s="4">
        <f t="shared" si="0"/>
        <v>95</v>
      </c>
    </row>
    <row r="6" spans="2:46" x14ac:dyDescent="0.2">
      <c r="B6" s="30" t="s">
        <v>2</v>
      </c>
      <c r="C6" s="16">
        <v>75000</v>
      </c>
      <c r="F6" s="52" t="s">
        <v>20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Z6" s="3" t="s">
        <v>1</v>
      </c>
      <c r="AA6" s="5">
        <f t="shared" si="0"/>
        <v>2.5000000000000001E-2</v>
      </c>
    </row>
    <row r="7" spans="2:46" x14ac:dyDescent="0.2">
      <c r="B7" s="30" t="s">
        <v>15</v>
      </c>
      <c r="C7" s="16">
        <v>0</v>
      </c>
      <c r="Z7" s="3" t="s">
        <v>2</v>
      </c>
      <c r="AA7" s="6">
        <f t="shared" si="0"/>
        <v>75000</v>
      </c>
    </row>
    <row r="8" spans="2:46" ht="16" thickBot="1" x14ac:dyDescent="0.25">
      <c r="B8" s="31" t="s">
        <v>18</v>
      </c>
      <c r="C8" s="17">
        <v>520000</v>
      </c>
      <c r="Z8" s="3" t="s">
        <v>6</v>
      </c>
      <c r="AA8" s="6">
        <f t="shared" si="0"/>
        <v>0</v>
      </c>
    </row>
    <row r="9" spans="2:46" ht="21" x14ac:dyDescent="0.2">
      <c r="F9" s="37" t="s">
        <v>7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9"/>
      <c r="Z9" s="3" t="s">
        <v>3</v>
      </c>
      <c r="AA9" s="6">
        <f t="shared" si="0"/>
        <v>520000</v>
      </c>
    </row>
    <row r="10" spans="2:46" ht="16" x14ac:dyDescent="0.2">
      <c r="F10" s="53">
        <f>AC11</f>
        <v>0.08</v>
      </c>
      <c r="G10" s="47"/>
      <c r="H10" s="47">
        <f>AE11</f>
        <v>7.0000000000000007E-2</v>
      </c>
      <c r="I10" s="47"/>
      <c r="J10" s="47">
        <f>AG11</f>
        <v>0.06</v>
      </c>
      <c r="K10" s="47"/>
      <c r="L10" s="47">
        <f>AI11</f>
        <v>0.05</v>
      </c>
      <c r="M10" s="47"/>
      <c r="N10" s="47">
        <f>AK11</f>
        <v>0.04</v>
      </c>
      <c r="O10" s="47"/>
      <c r="P10" s="47">
        <f>AM11</f>
        <v>0.03</v>
      </c>
      <c r="Q10" s="47"/>
      <c r="R10" s="47">
        <f>AO11</f>
        <v>0.02</v>
      </c>
      <c r="S10" s="47"/>
      <c r="T10" s="47">
        <f>AQ11</f>
        <v>0.01</v>
      </c>
      <c r="U10" s="47"/>
      <c r="V10" s="47">
        <f>AS11</f>
        <v>0</v>
      </c>
      <c r="W10" s="48"/>
    </row>
    <row r="11" spans="2:46" ht="21" x14ac:dyDescent="0.2">
      <c r="E11" s="2"/>
      <c r="F11" s="40" t="s">
        <v>11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AB11" s="7"/>
      <c r="AC11" s="36">
        <v>0.08</v>
      </c>
      <c r="AD11" s="36"/>
      <c r="AE11" s="36">
        <v>7.0000000000000007E-2</v>
      </c>
      <c r="AF11" s="36"/>
      <c r="AG11" s="36">
        <v>0.06</v>
      </c>
      <c r="AH11" s="36"/>
      <c r="AI11" s="36">
        <v>0.05</v>
      </c>
      <c r="AJ11" s="36"/>
      <c r="AK11" s="36">
        <v>0.04</v>
      </c>
      <c r="AL11" s="36"/>
      <c r="AM11" s="36">
        <v>0.03</v>
      </c>
      <c r="AN11" s="36"/>
      <c r="AO11" s="36">
        <v>0.02</v>
      </c>
      <c r="AP11" s="36"/>
      <c r="AQ11" s="36">
        <v>0.01</v>
      </c>
      <c r="AR11" s="36"/>
      <c r="AS11" s="36">
        <v>0</v>
      </c>
      <c r="AT11" s="36"/>
    </row>
    <row r="12" spans="2:46" ht="17" thickBot="1" x14ac:dyDescent="0.25">
      <c r="B12" s="2"/>
      <c r="C12" s="2"/>
      <c r="D12" s="2"/>
      <c r="E12" s="2"/>
      <c r="F12" s="46">
        <f>((1+$AA$6)*(1+AC11))-1</f>
        <v>0.10699999999999998</v>
      </c>
      <c r="G12" s="44"/>
      <c r="H12" s="44">
        <f t="shared" ref="H12" si="1">((1+$AA$6)*(1+AE11))-1</f>
        <v>9.6749999999999892E-2</v>
      </c>
      <c r="I12" s="44"/>
      <c r="J12" s="44">
        <f t="shared" ref="J12" si="2">((1+$AA$6)*(1+AG11))-1</f>
        <v>8.6500000000000021E-2</v>
      </c>
      <c r="K12" s="44"/>
      <c r="L12" s="44">
        <f t="shared" ref="L12" si="3">((1+$AA$6)*(1+AI11))-1</f>
        <v>7.6249999999999929E-2</v>
      </c>
      <c r="M12" s="44"/>
      <c r="N12" s="44">
        <f t="shared" ref="N12" si="4">((1+$AA$6)*(1+AK11))-1</f>
        <v>6.5999999999999837E-2</v>
      </c>
      <c r="O12" s="44"/>
      <c r="P12" s="44">
        <f t="shared" ref="P12" si="5">((1+$AA$6)*(1+AM11))-1</f>
        <v>5.5749999999999966E-2</v>
      </c>
      <c r="Q12" s="44"/>
      <c r="R12" s="44">
        <f t="shared" ref="R12" si="6">((1+$AA$6)*(1+AO11))-1</f>
        <v>4.5499999999999874E-2</v>
      </c>
      <c r="S12" s="44"/>
      <c r="T12" s="44">
        <f t="shared" ref="T12" si="7">((1+$AA$6)*(1+AQ11))-1</f>
        <v>3.5250000000000004E-2</v>
      </c>
      <c r="U12" s="44"/>
      <c r="V12" s="44">
        <f t="shared" ref="V12" si="8">((1+$AA$6)*(1+AS11))-1</f>
        <v>2.4999999999999911E-2</v>
      </c>
      <c r="W12" s="45"/>
      <c r="AB12" s="8"/>
      <c r="AC12" s="43">
        <f>((1+$AA$6)*(1+AC11))-1</f>
        <v>0.10699999999999998</v>
      </c>
      <c r="AD12" s="43"/>
      <c r="AE12" s="34">
        <f t="shared" ref="AE12" si="9">((1+$AA$6)*(1+AE11))-1</f>
        <v>9.6749999999999892E-2</v>
      </c>
      <c r="AF12" s="35"/>
      <c r="AG12" s="34">
        <f t="shared" ref="AG12" si="10">((1+$AA$6)*(1+AG11))-1</f>
        <v>8.6500000000000021E-2</v>
      </c>
      <c r="AH12" s="35"/>
      <c r="AI12" s="34">
        <f t="shared" ref="AI12" si="11">((1+$AA$6)*(1+AI11))-1</f>
        <v>7.6249999999999929E-2</v>
      </c>
      <c r="AJ12" s="35"/>
      <c r="AK12" s="34">
        <f t="shared" ref="AK12" si="12">((1+$AA$6)*(1+AK11))-1</f>
        <v>6.5999999999999837E-2</v>
      </c>
      <c r="AL12" s="35"/>
      <c r="AM12" s="34">
        <f t="shared" ref="AM12" si="13">((1+$AA$6)*(1+AM11))-1</f>
        <v>5.5749999999999966E-2</v>
      </c>
      <c r="AN12" s="35"/>
      <c r="AO12" s="34">
        <f t="shared" ref="AO12" si="14">((1+$AA$6)*(1+AO11))-1</f>
        <v>4.5499999999999874E-2</v>
      </c>
      <c r="AP12" s="35"/>
      <c r="AQ12" s="34">
        <f t="shared" ref="AQ12" si="15">((1+$AA$6)*(1+AQ11))-1</f>
        <v>3.5250000000000004E-2</v>
      </c>
      <c r="AR12" s="35"/>
      <c r="AS12" s="34">
        <f t="shared" ref="AS12" si="16">((1+$AA$6)*(1+AS11))-1</f>
        <v>2.4999999999999911E-2</v>
      </c>
      <c r="AT12" s="35"/>
    </row>
    <row r="13" spans="2:46" x14ac:dyDescent="0.2">
      <c r="D13" s="25" t="s">
        <v>9</v>
      </c>
      <c r="E13" s="26" t="s">
        <v>10</v>
      </c>
      <c r="F13" s="18" t="s">
        <v>17</v>
      </c>
      <c r="G13" s="3" t="s">
        <v>8</v>
      </c>
      <c r="H13" s="18" t="s">
        <v>17</v>
      </c>
      <c r="I13" s="3" t="s">
        <v>8</v>
      </c>
      <c r="J13" s="18" t="s">
        <v>17</v>
      </c>
      <c r="K13" s="3" t="s">
        <v>8</v>
      </c>
      <c r="L13" s="18" t="s">
        <v>17</v>
      </c>
      <c r="M13" s="3" t="s">
        <v>8</v>
      </c>
      <c r="N13" s="18" t="s">
        <v>17</v>
      </c>
      <c r="O13" s="3" t="s">
        <v>8</v>
      </c>
      <c r="P13" s="18" t="s">
        <v>17</v>
      </c>
      <c r="Q13" s="3" t="s">
        <v>8</v>
      </c>
      <c r="R13" s="18" t="s">
        <v>17</v>
      </c>
      <c r="S13" s="3" t="s">
        <v>8</v>
      </c>
      <c r="T13" s="18" t="s">
        <v>17</v>
      </c>
      <c r="U13" s="3" t="s">
        <v>8</v>
      </c>
      <c r="V13" s="18" t="s">
        <v>17</v>
      </c>
      <c r="W13" s="19" t="s">
        <v>8</v>
      </c>
      <c r="AB13" s="2" t="s">
        <v>12</v>
      </c>
      <c r="AC13" s="2" t="s">
        <v>13</v>
      </c>
      <c r="AD13" s="2" t="s">
        <v>8</v>
      </c>
      <c r="AE13" s="2" t="s">
        <v>13</v>
      </c>
      <c r="AF13" s="2" t="s">
        <v>8</v>
      </c>
      <c r="AG13" s="2" t="s">
        <v>13</v>
      </c>
      <c r="AH13" s="2" t="s">
        <v>8</v>
      </c>
      <c r="AI13" s="2" t="s">
        <v>13</v>
      </c>
      <c r="AJ13" s="2" t="s">
        <v>8</v>
      </c>
      <c r="AK13" s="2" t="s">
        <v>13</v>
      </c>
      <c r="AL13" s="2" t="s">
        <v>8</v>
      </c>
      <c r="AM13" s="2" t="s">
        <v>13</v>
      </c>
      <c r="AN13" s="2" t="s">
        <v>8</v>
      </c>
      <c r="AO13" s="2" t="s">
        <v>13</v>
      </c>
      <c r="AP13" s="2" t="s">
        <v>8</v>
      </c>
      <c r="AQ13" s="2" t="s">
        <v>13</v>
      </c>
      <c r="AR13" s="2" t="s">
        <v>8</v>
      </c>
      <c r="AS13" s="2" t="s">
        <v>13</v>
      </c>
      <c r="AT13" s="2" t="s">
        <v>8</v>
      </c>
    </row>
    <row r="14" spans="2:46" x14ac:dyDescent="0.2">
      <c r="D14" s="27">
        <f>AA4</f>
        <v>34</v>
      </c>
      <c r="E14" s="4">
        <f t="shared" ref="E14:E45" si="17">D14-$AA$4</f>
        <v>0</v>
      </c>
      <c r="F14" s="20">
        <f t="shared" ref="F14:W14" si="18">MAX(0,AC14)</f>
        <v>1003241.386664331</v>
      </c>
      <c r="G14" s="9">
        <f t="shared" si="18"/>
        <v>483241.38666433096</v>
      </c>
      <c r="H14" s="9">
        <f t="shared" si="18"/>
        <v>1127938.58628267</v>
      </c>
      <c r="I14" s="9">
        <f t="shared" si="18"/>
        <v>607938.58628267003</v>
      </c>
      <c r="J14" s="9">
        <f t="shared" si="18"/>
        <v>1287107.0778928525</v>
      </c>
      <c r="K14" s="9">
        <f t="shared" si="18"/>
        <v>767107.07789285248</v>
      </c>
      <c r="L14" s="9">
        <f t="shared" si="18"/>
        <v>1494696.7143802587</v>
      </c>
      <c r="M14" s="9">
        <f t="shared" si="18"/>
        <v>974696.71438025869</v>
      </c>
      <c r="N14" s="9">
        <f t="shared" si="18"/>
        <v>1771761.7480858045</v>
      </c>
      <c r="O14" s="9">
        <f t="shared" si="18"/>
        <v>1251761.7480858045</v>
      </c>
      <c r="P14" s="9">
        <f t="shared" si="18"/>
        <v>2150667.2749589561</v>
      </c>
      <c r="Q14" s="9">
        <f t="shared" si="18"/>
        <v>1630667.2749589561</v>
      </c>
      <c r="R14" s="9">
        <f t="shared" si="18"/>
        <v>2682066.500778486</v>
      </c>
      <c r="S14" s="9">
        <f t="shared" si="18"/>
        <v>2162066.500778486</v>
      </c>
      <c r="T14" s="9">
        <f t="shared" si="18"/>
        <v>3446627.880466803</v>
      </c>
      <c r="U14" s="9">
        <f t="shared" si="18"/>
        <v>2926627.880466803</v>
      </c>
      <c r="V14" s="9">
        <f t="shared" si="18"/>
        <v>4575000</v>
      </c>
      <c r="W14" s="21">
        <f t="shared" si="18"/>
        <v>4055000</v>
      </c>
      <c r="AB14" s="10">
        <f t="shared" ref="AB14:AB45" si="19">FV($AA$6,E14,0,($AA$7*-1),0)</f>
        <v>75000</v>
      </c>
      <c r="AC14" s="11">
        <f t="shared" ref="AC14:AC45" si="20">PV($AC$11,($AA$5-D14),(AB14*-1),$AA$8*-1,1)</f>
        <v>1003241.386664331</v>
      </c>
      <c r="AD14" s="11">
        <f>AC14-AA9</f>
        <v>483241.38666433096</v>
      </c>
      <c r="AE14" s="11">
        <f t="shared" ref="AE14:AE45" si="21">PV($AE$11,($AA$5-D14),(AB14*-1),$AA$8*-1,1)</f>
        <v>1127938.58628267</v>
      </c>
      <c r="AF14" s="11">
        <f>AE14-AA9</f>
        <v>607938.58628267003</v>
      </c>
      <c r="AG14" s="11">
        <f t="shared" ref="AG14:AG45" si="22">PV($AG$11,($AA$5-D14),(AB14*-1),$AA$8*-1,1)</f>
        <v>1287107.0778928525</v>
      </c>
      <c r="AH14" s="11">
        <f>AG14-AA9</f>
        <v>767107.07789285248</v>
      </c>
      <c r="AI14" s="11">
        <f>PV($AI$11,($AA$5-D14),(AB14*-1),$AA$8*-1,1)</f>
        <v>1494696.7143802587</v>
      </c>
      <c r="AJ14" s="11">
        <f>AI14-AA9</f>
        <v>974696.71438025869</v>
      </c>
      <c r="AK14" s="11">
        <f>PV($AK$11,($AA$5-D14),(AB14*-1),$AA$8*-1,1)</f>
        <v>1771761.7480858045</v>
      </c>
      <c r="AL14" s="11">
        <f>AK14-AA9</f>
        <v>1251761.7480858045</v>
      </c>
      <c r="AM14" s="11">
        <f>PV($AM$11,($AA$5-D14),(AB14*-1),$AA$8*-1,1)</f>
        <v>2150667.2749589561</v>
      </c>
      <c r="AN14" s="11">
        <f>AM14-AA9</f>
        <v>1630667.2749589561</v>
      </c>
      <c r="AO14" s="11">
        <f>PV($AO$11,($AA$5-D14),(AB14*-1),$AA$8*-1,1)</f>
        <v>2682066.500778486</v>
      </c>
      <c r="AP14" s="11">
        <f>AO14-AA9</f>
        <v>2162066.500778486</v>
      </c>
      <c r="AQ14" s="11">
        <f t="shared" ref="AQ14:AQ45" si="23">PV($AQ$11,($AA$5-D14),(AB14*-1),$AA$8*-1,1)</f>
        <v>3446627.880466803</v>
      </c>
      <c r="AR14" s="11">
        <f>AQ14-AA9</f>
        <v>2926627.880466803</v>
      </c>
      <c r="AS14" s="11">
        <f>PV($AS$11,($AA$5-D14),(AB14*-1),$AA$8*-1,1)</f>
        <v>4575000</v>
      </c>
      <c r="AT14" s="11">
        <f>AS14-AA9</f>
        <v>4055000</v>
      </c>
    </row>
    <row r="15" spans="2:46" x14ac:dyDescent="0.2">
      <c r="D15" s="27">
        <f>D14+1</f>
        <v>35</v>
      </c>
      <c r="E15" s="4">
        <f t="shared" si="17"/>
        <v>1</v>
      </c>
      <c r="F15" s="20">
        <f t="shared" ref="F15:F64" si="24">MAX(0,AC15)</f>
        <v>1027563.2150374143</v>
      </c>
      <c r="G15" s="9">
        <f t="shared" ref="G15:G64" si="25">MAX(0,AD15)</f>
        <v>451923.2150374144</v>
      </c>
      <c r="H15" s="9">
        <f t="shared" ref="H15:H64" si="26">MAX(0,AE15)</f>
        <v>1154810.3945055185</v>
      </c>
      <c r="I15" s="9">
        <f t="shared" ref="I15:I64" si="27">MAX(0,AF15)</f>
        <v>584500.39450551861</v>
      </c>
      <c r="J15" s="9">
        <f t="shared" ref="J15:J64" si="28">MAX(0,AG15)</f>
        <v>1316954.3401305841</v>
      </c>
      <c r="K15" s="9">
        <f t="shared" ref="K15:K64" si="29">MAX(0,AH15)</f>
        <v>751974.34013058408</v>
      </c>
      <c r="L15" s="9">
        <f t="shared" ref="L15:L64" si="30">MAX(0,AI15)</f>
        <v>1527948.5888517534</v>
      </c>
      <c r="M15" s="9">
        <f t="shared" ref="M15:M40" si="31">MAX(0,AJ15)</f>
        <v>968298.58885175339</v>
      </c>
      <c r="N15" s="9">
        <f t="shared" ref="N15:N64" si="32">MAX(0,AK15)</f>
        <v>1808748.0234594678</v>
      </c>
      <c r="O15" s="9">
        <f t="shared" ref="O15:O64" si="33">MAX(0,AL15)</f>
        <v>1254428.0234594678</v>
      </c>
      <c r="P15" s="9">
        <f t="shared" ref="P15:P64" si="34">MAX(0,AM15)</f>
        <v>2191385.7255379176</v>
      </c>
      <c r="Q15" s="9">
        <f t="shared" ref="Q15:Q64" si="35">MAX(0,AN15)</f>
        <v>1642395.7255379173</v>
      </c>
      <c r="R15" s="9">
        <f t="shared" ref="R15:R64" si="36">MAX(0,AO15)</f>
        <v>2725688.0265639075</v>
      </c>
      <c r="S15" s="9">
        <f t="shared" ref="S15:S40" si="37">MAX(0,AP15)</f>
        <v>2182028.0265639075</v>
      </c>
      <c r="T15" s="9">
        <f t="shared" ref="T15:T64" si="38">MAX(0,AQ15)</f>
        <v>3490477.7632532571</v>
      </c>
      <c r="U15" s="9">
        <f t="shared" ref="U15:U64" si="39">MAX(0,AR15)</f>
        <v>2952147.7632532571</v>
      </c>
      <c r="V15" s="9">
        <f t="shared" ref="V15:V64" si="40">MAX(0,AS15)</f>
        <v>4612500</v>
      </c>
      <c r="W15" s="21">
        <f t="shared" ref="W15:W64" si="41">MAX(0,AT15)</f>
        <v>4079500.0000000005</v>
      </c>
      <c r="AB15" s="10">
        <f t="shared" si="19"/>
        <v>76875</v>
      </c>
      <c r="AC15" s="11">
        <f t="shared" si="20"/>
        <v>1027563.2150374143</v>
      </c>
      <c r="AD15" s="11">
        <f t="shared" ref="AD15:AD46" si="42">-1*PMT($AC$12,D15-$AA$4,($AA$9*-1),AC15,0)</f>
        <v>451923.2150374144</v>
      </c>
      <c r="AE15" s="11">
        <f t="shared" si="21"/>
        <v>1154810.3945055185</v>
      </c>
      <c r="AF15" s="11">
        <f>-1*PMT($AE$12,D15-$AA$4,($AA$9*-1),AE15,0)</f>
        <v>584500.39450551861</v>
      </c>
      <c r="AG15" s="11">
        <f t="shared" si="22"/>
        <v>1316954.3401305841</v>
      </c>
      <c r="AH15" s="11">
        <f>-1*PMT($AG$12,D15-$AA$4,($AA$9*-1),AG15,0)</f>
        <v>751974.34013058408</v>
      </c>
      <c r="AI15" s="11">
        <f t="shared" ref="AI15:AI64" si="43">PV($AI$11,($AA$5-D15),(AB15*-1),$AA$8*-1,1)</f>
        <v>1527948.5888517534</v>
      </c>
      <c r="AJ15" s="11">
        <f>-1*PMT($AI$12,D15-$AA$4,($AA$9*-1),AI15,0)</f>
        <v>968298.58885175339</v>
      </c>
      <c r="AK15" s="11">
        <f>PV($AK$11,($AA$5-D15),(AB15*-1),$AA$8*-1,1)</f>
        <v>1808748.0234594678</v>
      </c>
      <c r="AL15" s="11">
        <f>-1*PMT($AK$12,D15-$AA$4,($AA$9*-1),AK15,0)</f>
        <v>1254428.0234594678</v>
      </c>
      <c r="AM15" s="11">
        <f t="shared" ref="AM15:AM64" si="44">PV($AM$11,($AA$5-D15),(AB15*-1),$AA$8*-1,1)</f>
        <v>2191385.7255379176</v>
      </c>
      <c r="AN15" s="11">
        <f>-1*PMT($AM$12,D15-$AA$4,($AA$9*-1),AM15,0)</f>
        <v>1642395.7255379173</v>
      </c>
      <c r="AO15" s="11">
        <f t="shared" ref="AO15:AO64" si="45">PV($AO$11,($AA$5-D15),(AB15*-1),$AA$8*-1,1)</f>
        <v>2725688.0265639075</v>
      </c>
      <c r="AP15" s="11">
        <f>-1*PMT($AO$12,D15-$AA$4,($AA$9*-1),AO15,0)</f>
        <v>2182028.0265639075</v>
      </c>
      <c r="AQ15" s="11">
        <f t="shared" si="23"/>
        <v>3490477.7632532571</v>
      </c>
      <c r="AR15" s="11">
        <f>-1*PMT($AQ$12,D15-$AA$4,($AA$9*-1),AQ15,0)</f>
        <v>2952147.7632532571</v>
      </c>
      <c r="AS15" s="11">
        <f t="shared" ref="AS15:AS64" si="46">PV($AS$11,($AA$5-D15),(AB15*-1),$AA$8*-1,1)</f>
        <v>4612500</v>
      </c>
      <c r="AT15" s="11">
        <f>-1*PMT($AS$12,D15-$AA$4,($AA$9*-1),AS15,0)</f>
        <v>4079500.0000000005</v>
      </c>
    </row>
    <row r="16" spans="2:46" x14ac:dyDescent="0.2">
      <c r="D16" s="27">
        <f t="shared" ref="D16:D64" si="47">D15+1</f>
        <v>36</v>
      </c>
      <c r="E16" s="4">
        <f t="shared" si="17"/>
        <v>2</v>
      </c>
      <c r="F16" s="20">
        <f t="shared" si="24"/>
        <v>1052411.8540464176</v>
      </c>
      <c r="G16" s="9">
        <f t="shared" si="25"/>
        <v>197047.16376194483</v>
      </c>
      <c r="H16" s="9">
        <f t="shared" si="26"/>
        <v>1182225.6439239276</v>
      </c>
      <c r="I16" s="9">
        <f t="shared" si="27"/>
        <v>265524.33595990355</v>
      </c>
      <c r="J16" s="9">
        <f t="shared" si="28"/>
        <v>1347346.2030518795</v>
      </c>
      <c r="K16" s="9">
        <f t="shared" si="29"/>
        <v>351543.46180296165</v>
      </c>
      <c r="L16" s="9">
        <f t="shared" si="30"/>
        <v>1561717.9500016996</v>
      </c>
      <c r="M16" s="9">
        <f t="shared" si="31"/>
        <v>462080.49969979504</v>
      </c>
      <c r="N16" s="9">
        <f t="shared" si="32"/>
        <v>1846176.6430077923</v>
      </c>
      <c r="O16" s="9">
        <f t="shared" si="33"/>
        <v>607585.44192051911</v>
      </c>
      <c r="P16" s="9">
        <f t="shared" si="34"/>
        <v>2232394.6984866564</v>
      </c>
      <c r="Q16" s="9">
        <f t="shared" si="35"/>
        <v>803988.08512059168</v>
      </c>
      <c r="R16" s="9">
        <f t="shared" si="36"/>
        <v>2769334.0192725649</v>
      </c>
      <c r="S16" s="9">
        <f t="shared" si="37"/>
        <v>1075989.9727560817</v>
      </c>
      <c r="T16" s="9">
        <f t="shared" si="38"/>
        <v>3533932.260657934</v>
      </c>
      <c r="U16" s="9">
        <f t="shared" si="39"/>
        <v>1462535.8693811244</v>
      </c>
      <c r="V16" s="9">
        <f t="shared" si="40"/>
        <v>4649015.625</v>
      </c>
      <c r="W16" s="21">
        <f t="shared" si="41"/>
        <v>2026020.0617283946</v>
      </c>
      <c r="AB16" s="10">
        <f t="shared" si="19"/>
        <v>78796.875</v>
      </c>
      <c r="AC16" s="11">
        <f t="shared" si="20"/>
        <v>1052411.8540464176</v>
      </c>
      <c r="AD16" s="11">
        <f t="shared" si="42"/>
        <v>197047.16376194483</v>
      </c>
      <c r="AE16" s="11">
        <f t="shared" si="21"/>
        <v>1182225.6439239276</v>
      </c>
      <c r="AF16" s="11">
        <f t="shared" ref="AF16:AF64" si="48">-1*PMT($AE$12,D16-$AA$4,($AA$9*-1),AE16,0)</f>
        <v>265524.33595990355</v>
      </c>
      <c r="AG16" s="11">
        <f t="shared" si="22"/>
        <v>1347346.2030518795</v>
      </c>
      <c r="AH16" s="11">
        <f t="shared" ref="AH16:AH64" si="49">-1*PMT($AG$12,D16-$AA$4,($AA$9*-1),AG16,0)</f>
        <v>351543.46180296165</v>
      </c>
      <c r="AI16" s="11">
        <f t="shared" si="43"/>
        <v>1561717.9500016996</v>
      </c>
      <c r="AJ16" s="11">
        <f t="shared" ref="AJ16:AJ64" si="50">-1*PMT($AI$12,D16-$AA$4,($AA$9*-1),AI16,0)</f>
        <v>462080.49969979504</v>
      </c>
      <c r="AK16" s="11">
        <f t="shared" ref="AK16:AK64" si="51">PV($AK$11,($AA$5-D16),(AB16*-1),$AA$8*-1,1)</f>
        <v>1846176.6430077923</v>
      </c>
      <c r="AL16" s="11">
        <f t="shared" ref="AL16:AL64" si="52">-1*PMT($AK$12,D16-$AA$4,($AA$9*-1),AK16,0)</f>
        <v>607585.44192051911</v>
      </c>
      <c r="AM16" s="11">
        <f t="shared" si="44"/>
        <v>2232394.6984866564</v>
      </c>
      <c r="AN16" s="11">
        <f t="shared" ref="AN16:AN64" si="53">-1*PMT($AM$12,D16-$AA$4,($AA$9*-1),AM16,0)</f>
        <v>803988.08512059168</v>
      </c>
      <c r="AO16" s="11">
        <f t="shared" si="45"/>
        <v>2769334.0192725649</v>
      </c>
      <c r="AP16" s="11">
        <f t="shared" ref="AP16:AP64" si="54">-1*PMT($AO$12,D16-$AA$4,($AA$9*-1),AO16,0)</f>
        <v>1075989.9727560817</v>
      </c>
      <c r="AQ16" s="11">
        <f t="shared" si="23"/>
        <v>3533932.260657934</v>
      </c>
      <c r="AR16" s="11">
        <f t="shared" ref="AR16:AR64" si="55">-1*PMT($AQ$12,D16-$AA$4,($AA$9*-1),AQ16,0)</f>
        <v>1462535.8693811244</v>
      </c>
      <c r="AS16" s="11">
        <f t="shared" si="46"/>
        <v>4649015.625</v>
      </c>
      <c r="AT16" s="11">
        <f t="shared" ref="AT16:AT64" si="56">-1*PMT($AS$12,D16-$AA$4,($AA$9*-1),AS16,0)</f>
        <v>2026020.0617283946</v>
      </c>
    </row>
    <row r="17" spans="4:46" x14ac:dyDescent="0.2">
      <c r="D17" s="27">
        <f t="shared" si="47"/>
        <v>37</v>
      </c>
      <c r="E17" s="4">
        <f t="shared" si="17"/>
        <v>3</v>
      </c>
      <c r="F17" s="20">
        <f t="shared" si="24"/>
        <v>1077791.7818043842</v>
      </c>
      <c r="G17" s="9">
        <f t="shared" si="25"/>
        <v>111741.9409702547</v>
      </c>
      <c r="H17" s="9">
        <f t="shared" si="26"/>
        <v>1210185.5023173173</v>
      </c>
      <c r="I17" s="9">
        <f t="shared" si="27"/>
        <v>158861.80656446569</v>
      </c>
      <c r="J17" s="9">
        <f t="shared" si="28"/>
        <v>1378278.8449283671</v>
      </c>
      <c r="K17" s="9">
        <f t="shared" si="29"/>
        <v>217733.04196047198</v>
      </c>
      <c r="L17" s="9">
        <f t="shared" si="30"/>
        <v>1595993.8069705789</v>
      </c>
      <c r="M17" s="9">
        <f t="shared" si="31"/>
        <v>293004.96870046266</v>
      </c>
      <c r="N17" s="9">
        <f t="shared" si="32"/>
        <v>1884026.8326963063</v>
      </c>
      <c r="O17" s="9">
        <f t="shared" si="33"/>
        <v>391624.78337083914</v>
      </c>
      <c r="P17" s="9">
        <f t="shared" si="34"/>
        <v>2273660.9021460372</v>
      </c>
      <c r="Q17" s="9">
        <f t="shared" si="35"/>
        <v>524152.8525026539</v>
      </c>
      <c r="R17" s="9">
        <f t="shared" si="36"/>
        <v>2812956.5843369667</v>
      </c>
      <c r="S17" s="9">
        <f t="shared" si="37"/>
        <v>706913.60571647808</v>
      </c>
      <c r="T17" s="9">
        <f t="shared" si="38"/>
        <v>3576928.908002377</v>
      </c>
      <c r="U17" s="9">
        <f t="shared" si="39"/>
        <v>965556.7800644685</v>
      </c>
      <c r="V17" s="9">
        <f t="shared" si="40"/>
        <v>4684474.2187499991</v>
      </c>
      <c r="W17" s="21">
        <f t="shared" si="41"/>
        <v>1341025.3505385083</v>
      </c>
      <c r="AB17" s="10">
        <f t="shared" si="19"/>
        <v>80766.796874999985</v>
      </c>
      <c r="AC17" s="11">
        <f t="shared" si="20"/>
        <v>1077791.7818043842</v>
      </c>
      <c r="AD17" s="11">
        <f t="shared" si="42"/>
        <v>111741.9409702547</v>
      </c>
      <c r="AE17" s="11">
        <f t="shared" si="21"/>
        <v>1210185.5023173173</v>
      </c>
      <c r="AF17" s="11">
        <f t="shared" si="48"/>
        <v>158861.80656446569</v>
      </c>
      <c r="AG17" s="11">
        <f t="shared" si="22"/>
        <v>1378278.8449283671</v>
      </c>
      <c r="AH17" s="11">
        <f t="shared" si="49"/>
        <v>217733.04196047198</v>
      </c>
      <c r="AI17" s="11">
        <f t="shared" si="43"/>
        <v>1595993.8069705789</v>
      </c>
      <c r="AJ17" s="11">
        <f t="shared" si="50"/>
        <v>293004.96870046266</v>
      </c>
      <c r="AK17" s="11">
        <f t="shared" si="51"/>
        <v>1884026.8326963063</v>
      </c>
      <c r="AL17" s="11">
        <f t="shared" si="52"/>
        <v>391624.78337083914</v>
      </c>
      <c r="AM17" s="11">
        <f t="shared" si="44"/>
        <v>2273660.9021460372</v>
      </c>
      <c r="AN17" s="11">
        <f t="shared" si="53"/>
        <v>524152.8525026539</v>
      </c>
      <c r="AO17" s="11">
        <f t="shared" si="45"/>
        <v>2812956.5843369667</v>
      </c>
      <c r="AP17" s="11">
        <f t="shared" si="54"/>
        <v>706913.60571647808</v>
      </c>
      <c r="AQ17" s="11">
        <f t="shared" si="23"/>
        <v>3576928.908002377</v>
      </c>
      <c r="AR17" s="11">
        <f t="shared" si="55"/>
        <v>965556.7800644685</v>
      </c>
      <c r="AS17" s="11">
        <f t="shared" si="46"/>
        <v>4684474.2187499991</v>
      </c>
      <c r="AT17" s="11">
        <f t="shared" si="56"/>
        <v>1341025.3505385083</v>
      </c>
    </row>
    <row r="18" spans="4:46" x14ac:dyDescent="0.2">
      <c r="D18" s="27">
        <f t="shared" si="47"/>
        <v>38</v>
      </c>
      <c r="E18" s="4">
        <f t="shared" si="17"/>
        <v>4</v>
      </c>
      <c r="F18" s="20">
        <f t="shared" si="24"/>
        <v>1103706.6583168283</v>
      </c>
      <c r="G18" s="9">
        <f t="shared" si="25"/>
        <v>68843.693496793814</v>
      </c>
      <c r="H18" s="9">
        <f t="shared" si="26"/>
        <v>1238689.9651938614</v>
      </c>
      <c r="I18" s="9">
        <f t="shared" si="27"/>
        <v>105289.40123116171</v>
      </c>
      <c r="J18" s="9">
        <f t="shared" si="28"/>
        <v>1409746.8402099833</v>
      </c>
      <c r="K18" s="9">
        <f t="shared" si="29"/>
        <v>150586.97112795172</v>
      </c>
      <c r="L18" s="9">
        <f t="shared" si="30"/>
        <v>1630763.0696153666</v>
      </c>
      <c r="M18" s="9">
        <f t="shared" si="31"/>
        <v>208221.81461185904</v>
      </c>
      <c r="N18" s="9">
        <f t="shared" si="32"/>
        <v>1922275.198185513</v>
      </c>
      <c r="O18" s="9">
        <f t="shared" si="33"/>
        <v>283388.8487673807</v>
      </c>
      <c r="P18" s="9">
        <f t="shared" si="34"/>
        <v>2315147.9516398977</v>
      </c>
      <c r="Q18" s="9">
        <f t="shared" si="35"/>
        <v>383962.46722882951</v>
      </c>
      <c r="R18" s="9">
        <f t="shared" si="36"/>
        <v>2856504.4227914852</v>
      </c>
      <c r="S18" s="9">
        <f t="shared" si="37"/>
        <v>522076.89892205241</v>
      </c>
      <c r="T18" s="9">
        <f t="shared" si="38"/>
        <v>3619401.8255446176</v>
      </c>
      <c r="U18" s="9">
        <f t="shared" si="39"/>
        <v>716732.61061869923</v>
      </c>
      <c r="V18" s="9">
        <f t="shared" si="40"/>
        <v>4718800.1074218741</v>
      </c>
      <c r="W18" s="21">
        <f t="shared" si="41"/>
        <v>998146.13082807476</v>
      </c>
      <c r="AB18" s="10">
        <f t="shared" si="19"/>
        <v>82785.966796874985</v>
      </c>
      <c r="AC18" s="11">
        <f t="shared" si="20"/>
        <v>1103706.6583168283</v>
      </c>
      <c r="AD18" s="11">
        <f t="shared" si="42"/>
        <v>68843.693496793814</v>
      </c>
      <c r="AE18" s="11">
        <f t="shared" si="21"/>
        <v>1238689.9651938614</v>
      </c>
      <c r="AF18" s="11">
        <f t="shared" si="48"/>
        <v>105289.40123116171</v>
      </c>
      <c r="AG18" s="11">
        <f t="shared" si="22"/>
        <v>1409746.8402099833</v>
      </c>
      <c r="AH18" s="11">
        <f t="shared" si="49"/>
        <v>150586.97112795172</v>
      </c>
      <c r="AI18" s="11">
        <f t="shared" si="43"/>
        <v>1630763.0696153666</v>
      </c>
      <c r="AJ18" s="11">
        <f t="shared" si="50"/>
        <v>208221.81461185904</v>
      </c>
      <c r="AK18" s="11">
        <f t="shared" si="51"/>
        <v>1922275.198185513</v>
      </c>
      <c r="AL18" s="11">
        <f t="shared" si="52"/>
        <v>283388.8487673807</v>
      </c>
      <c r="AM18" s="11">
        <f t="shared" si="44"/>
        <v>2315147.9516398977</v>
      </c>
      <c r="AN18" s="11">
        <f t="shared" si="53"/>
        <v>383962.46722882951</v>
      </c>
      <c r="AO18" s="11">
        <f t="shared" si="45"/>
        <v>2856504.4227914852</v>
      </c>
      <c r="AP18" s="11">
        <f t="shared" si="54"/>
        <v>522076.89892205241</v>
      </c>
      <c r="AQ18" s="11">
        <f t="shared" si="23"/>
        <v>3619401.8255446176</v>
      </c>
      <c r="AR18" s="11">
        <f t="shared" si="55"/>
        <v>716732.61061869923</v>
      </c>
      <c r="AS18" s="11">
        <f t="shared" si="46"/>
        <v>4718800.1074218741</v>
      </c>
      <c r="AT18" s="11">
        <f t="shared" si="56"/>
        <v>998146.13082807476</v>
      </c>
    </row>
    <row r="19" spans="4:46" x14ac:dyDescent="0.2">
      <c r="D19" s="27">
        <f t="shared" si="47"/>
        <v>39</v>
      </c>
      <c r="E19" s="4">
        <f t="shared" si="17"/>
        <v>5</v>
      </c>
      <c r="F19" s="20">
        <f t="shared" si="24"/>
        <v>1130159.2055125879</v>
      </c>
      <c r="G19" s="9">
        <f t="shared" si="25"/>
        <v>42919.878967211589</v>
      </c>
      <c r="H19" s="9">
        <f t="shared" si="26"/>
        <v>1267737.7102418947</v>
      </c>
      <c r="I19" s="9">
        <f t="shared" si="27"/>
        <v>72962.675879362432</v>
      </c>
      <c r="J19" s="9">
        <f t="shared" si="28"/>
        <v>1441742.9889633416</v>
      </c>
      <c r="K19" s="9">
        <f t="shared" si="29"/>
        <v>110114.26582534971</v>
      </c>
      <c r="L19" s="9">
        <f t="shared" si="30"/>
        <v>1666010.3569084017</v>
      </c>
      <c r="M19" s="9">
        <f t="shared" si="31"/>
        <v>157161.23158662318</v>
      </c>
      <c r="N19" s="9">
        <f t="shared" si="32"/>
        <v>1960895.5206602877</v>
      </c>
      <c r="O19" s="9">
        <f t="shared" si="33"/>
        <v>218246.40924569711</v>
      </c>
      <c r="P19" s="9">
        <f t="shared" si="34"/>
        <v>2356816.1654980206</v>
      </c>
      <c r="Q19" s="9">
        <f t="shared" si="35"/>
        <v>299631.5956325162</v>
      </c>
      <c r="R19" s="9">
        <f t="shared" si="36"/>
        <v>2899922.6457423652</v>
      </c>
      <c r="S19" s="9">
        <f t="shared" si="37"/>
        <v>410935.57864099485</v>
      </c>
      <c r="T19" s="9">
        <f t="shared" si="38"/>
        <v>3661281.5677685994</v>
      </c>
      <c r="U19" s="9">
        <f t="shared" si="39"/>
        <v>567167.85371756554</v>
      </c>
      <c r="V19" s="9">
        <f t="shared" si="40"/>
        <v>4751914.4941406231</v>
      </c>
      <c r="W19" s="21">
        <f t="shared" si="41"/>
        <v>792108.44814223552</v>
      </c>
      <c r="AB19" s="10">
        <f t="shared" si="19"/>
        <v>84855.615966796846</v>
      </c>
      <c r="AC19" s="11">
        <f t="shared" si="20"/>
        <v>1130159.2055125879</v>
      </c>
      <c r="AD19" s="11">
        <f t="shared" si="42"/>
        <v>42919.878967211589</v>
      </c>
      <c r="AE19" s="11">
        <f t="shared" si="21"/>
        <v>1267737.7102418947</v>
      </c>
      <c r="AF19" s="11">
        <f t="shared" si="48"/>
        <v>72962.675879362432</v>
      </c>
      <c r="AG19" s="11">
        <f t="shared" si="22"/>
        <v>1441742.9889633416</v>
      </c>
      <c r="AH19" s="11">
        <f t="shared" si="49"/>
        <v>110114.26582534971</v>
      </c>
      <c r="AI19" s="11">
        <f t="shared" si="43"/>
        <v>1666010.3569084017</v>
      </c>
      <c r="AJ19" s="11">
        <f t="shared" si="50"/>
        <v>157161.23158662318</v>
      </c>
      <c r="AK19" s="11">
        <f t="shared" si="51"/>
        <v>1960895.5206602877</v>
      </c>
      <c r="AL19" s="11">
        <f t="shared" si="52"/>
        <v>218246.40924569711</v>
      </c>
      <c r="AM19" s="11">
        <f t="shared" si="44"/>
        <v>2356816.1654980206</v>
      </c>
      <c r="AN19" s="11">
        <f t="shared" si="53"/>
        <v>299631.5956325162</v>
      </c>
      <c r="AO19" s="11">
        <f t="shared" si="45"/>
        <v>2899922.6457423652</v>
      </c>
      <c r="AP19" s="11">
        <f t="shared" si="54"/>
        <v>410935.57864099485</v>
      </c>
      <c r="AQ19" s="11">
        <f t="shared" si="23"/>
        <v>3661281.5677685994</v>
      </c>
      <c r="AR19" s="11">
        <f t="shared" si="55"/>
        <v>567167.85371756554</v>
      </c>
      <c r="AS19" s="11">
        <f t="shared" si="46"/>
        <v>4751914.4941406231</v>
      </c>
      <c r="AT19" s="11">
        <f t="shared" si="56"/>
        <v>792108.44814223552</v>
      </c>
    </row>
    <row r="20" spans="4:46" x14ac:dyDescent="0.2">
      <c r="D20" s="27">
        <f t="shared" si="47"/>
        <v>40</v>
      </c>
      <c r="E20" s="4">
        <f t="shared" si="17"/>
        <v>6</v>
      </c>
      <c r="F20" s="20">
        <f t="shared" si="24"/>
        <v>1157151.0736271907</v>
      </c>
      <c r="G20" s="9">
        <f t="shared" si="25"/>
        <v>25493.121716859376</v>
      </c>
      <c r="H20" s="9">
        <f t="shared" si="26"/>
        <v>1297325.9368962138</v>
      </c>
      <c r="I20" s="9">
        <f t="shared" si="27"/>
        <v>51266.976721139617</v>
      </c>
      <c r="J20" s="9">
        <f t="shared" si="28"/>
        <v>1474258.1307607461</v>
      </c>
      <c r="K20" s="9">
        <f t="shared" si="29"/>
        <v>82984.772682865092</v>
      </c>
      <c r="L20" s="9">
        <f t="shared" si="30"/>
        <v>1701717.7899384021</v>
      </c>
      <c r="M20" s="9">
        <f t="shared" si="31"/>
        <v>122966.79509637725</v>
      </c>
      <c r="N20" s="9">
        <f t="shared" si="32"/>
        <v>1999858.538403261</v>
      </c>
      <c r="O20" s="9">
        <f t="shared" si="33"/>
        <v>174653.89022496477</v>
      </c>
      <c r="P20" s="9">
        <f t="shared" si="34"/>
        <v>2398622.3501675897</v>
      </c>
      <c r="Q20" s="9">
        <f t="shared" si="35"/>
        <v>243231.93932712864</v>
      </c>
      <c r="R20" s="9">
        <f t="shared" si="36"/>
        <v>2943152.5796303563</v>
      </c>
      <c r="S20" s="9">
        <f t="shared" si="37"/>
        <v>336641.66359153844</v>
      </c>
      <c r="T20" s="9">
        <f t="shared" si="38"/>
        <v>3702494.9666028148</v>
      </c>
      <c r="U20" s="9">
        <f t="shared" si="39"/>
        <v>467230.73292714945</v>
      </c>
      <c r="V20" s="9">
        <f t="shared" si="40"/>
        <v>4783735.350128172</v>
      </c>
      <c r="W20" s="21">
        <f t="shared" si="41"/>
        <v>654487.64567806094</v>
      </c>
      <c r="AB20" s="10">
        <f t="shared" si="19"/>
        <v>86977.006365966765</v>
      </c>
      <c r="AC20" s="11">
        <f t="shared" si="20"/>
        <v>1157151.0736271907</v>
      </c>
      <c r="AD20" s="11">
        <f t="shared" si="42"/>
        <v>25493.121716859376</v>
      </c>
      <c r="AE20" s="11">
        <f t="shared" si="21"/>
        <v>1297325.9368962138</v>
      </c>
      <c r="AF20" s="11">
        <f t="shared" si="48"/>
        <v>51266.976721139617</v>
      </c>
      <c r="AG20" s="11">
        <f t="shared" si="22"/>
        <v>1474258.1307607461</v>
      </c>
      <c r="AH20" s="11">
        <f t="shared" si="49"/>
        <v>82984.772682865092</v>
      </c>
      <c r="AI20" s="11">
        <f t="shared" si="43"/>
        <v>1701717.7899384021</v>
      </c>
      <c r="AJ20" s="11">
        <f t="shared" si="50"/>
        <v>122966.79509637725</v>
      </c>
      <c r="AK20" s="11">
        <f t="shared" si="51"/>
        <v>1999858.538403261</v>
      </c>
      <c r="AL20" s="11">
        <f t="shared" si="52"/>
        <v>174653.89022496477</v>
      </c>
      <c r="AM20" s="11">
        <f t="shared" si="44"/>
        <v>2398622.3501675897</v>
      </c>
      <c r="AN20" s="11">
        <f t="shared" si="53"/>
        <v>243231.93932712864</v>
      </c>
      <c r="AO20" s="11">
        <f t="shared" si="45"/>
        <v>2943152.5796303563</v>
      </c>
      <c r="AP20" s="11">
        <f t="shared" si="54"/>
        <v>336641.66359153844</v>
      </c>
      <c r="AQ20" s="11">
        <f t="shared" si="23"/>
        <v>3702494.9666028148</v>
      </c>
      <c r="AR20" s="11">
        <f t="shared" si="55"/>
        <v>467230.73292714945</v>
      </c>
      <c r="AS20" s="11">
        <f t="shared" si="46"/>
        <v>4783735.350128172</v>
      </c>
      <c r="AT20" s="11">
        <f t="shared" si="56"/>
        <v>654487.64567806094</v>
      </c>
    </row>
    <row r="21" spans="4:46" x14ac:dyDescent="0.2">
      <c r="D21" s="27">
        <f t="shared" si="47"/>
        <v>41</v>
      </c>
      <c r="E21" s="4">
        <f t="shared" si="17"/>
        <v>7</v>
      </c>
      <c r="F21" s="20">
        <f t="shared" si="24"/>
        <v>1184682.6924581749</v>
      </c>
      <c r="G21" s="9">
        <f t="shared" si="25"/>
        <v>12930.334994888217</v>
      </c>
      <c r="H21" s="9">
        <f t="shared" si="26"/>
        <v>1327450.1895590483</v>
      </c>
      <c r="I21" s="9">
        <f t="shared" si="27"/>
        <v>35653.272630856991</v>
      </c>
      <c r="J21" s="9">
        <f t="shared" si="28"/>
        <v>1507280.9416549278</v>
      </c>
      <c r="K21" s="9">
        <f t="shared" si="29"/>
        <v>63485.697089023524</v>
      </c>
      <c r="L21" s="9">
        <f t="shared" si="30"/>
        <v>1737864.7683198336</v>
      </c>
      <c r="M21" s="9">
        <f t="shared" si="31"/>
        <v>98414.462277277518</v>
      </c>
      <c r="N21" s="9">
        <f t="shared" si="32"/>
        <v>2039131.7131517562</v>
      </c>
      <c r="O21" s="9">
        <f t="shared" si="33"/>
        <v>143378.46873150629</v>
      </c>
      <c r="P21" s="9">
        <f t="shared" si="34"/>
        <v>2440519.5717185638</v>
      </c>
      <c r="Q21" s="9">
        <f t="shared" si="35"/>
        <v>202794.35043174904</v>
      </c>
      <c r="R21" s="9">
        <f t="shared" si="36"/>
        <v>2986131.5618479196</v>
      </c>
      <c r="S21" s="9">
        <f t="shared" si="37"/>
        <v>283403.25617913215</v>
      </c>
      <c r="T21" s="9">
        <f t="shared" si="38"/>
        <v>3742964.9683351982</v>
      </c>
      <c r="U21" s="9">
        <f t="shared" si="39"/>
        <v>395650.53888020688</v>
      </c>
      <c r="V21" s="9">
        <f t="shared" si="40"/>
        <v>4814177.3023562608</v>
      </c>
      <c r="W21" s="21">
        <f t="shared" si="41"/>
        <v>555958.86664384732</v>
      </c>
      <c r="AB21" s="10">
        <f t="shared" si="19"/>
        <v>89151.431525115942</v>
      </c>
      <c r="AC21" s="11">
        <f t="shared" si="20"/>
        <v>1184682.6924581749</v>
      </c>
      <c r="AD21" s="11">
        <f t="shared" si="42"/>
        <v>12930.334994888217</v>
      </c>
      <c r="AE21" s="11">
        <f t="shared" si="21"/>
        <v>1327450.1895590483</v>
      </c>
      <c r="AF21" s="11">
        <f t="shared" si="48"/>
        <v>35653.272630856991</v>
      </c>
      <c r="AG21" s="11">
        <f t="shared" si="22"/>
        <v>1507280.9416549278</v>
      </c>
      <c r="AH21" s="11">
        <f t="shared" si="49"/>
        <v>63485.697089023524</v>
      </c>
      <c r="AI21" s="11">
        <f t="shared" si="43"/>
        <v>1737864.7683198336</v>
      </c>
      <c r="AJ21" s="11">
        <f t="shared" si="50"/>
        <v>98414.462277277518</v>
      </c>
      <c r="AK21" s="11">
        <f t="shared" si="51"/>
        <v>2039131.7131517562</v>
      </c>
      <c r="AL21" s="11">
        <f t="shared" si="52"/>
        <v>143378.46873150629</v>
      </c>
      <c r="AM21" s="11">
        <f t="shared" si="44"/>
        <v>2440519.5717185638</v>
      </c>
      <c r="AN21" s="11">
        <f t="shared" si="53"/>
        <v>202794.35043174904</v>
      </c>
      <c r="AO21" s="11">
        <f t="shared" si="45"/>
        <v>2986131.5618479196</v>
      </c>
      <c r="AP21" s="11">
        <f t="shared" si="54"/>
        <v>283403.25617913215</v>
      </c>
      <c r="AQ21" s="11">
        <f t="shared" si="23"/>
        <v>3742964.9683351982</v>
      </c>
      <c r="AR21" s="11">
        <f t="shared" si="55"/>
        <v>395650.53888020688</v>
      </c>
      <c r="AS21" s="11">
        <f t="shared" si="46"/>
        <v>4814177.3023562608</v>
      </c>
      <c r="AT21" s="11">
        <f t="shared" si="56"/>
        <v>555958.86664384732</v>
      </c>
    </row>
    <row r="22" spans="4:46" x14ac:dyDescent="0.2">
      <c r="D22" s="27">
        <f t="shared" si="47"/>
        <v>42</v>
      </c>
      <c r="E22" s="4">
        <f t="shared" si="17"/>
        <v>8</v>
      </c>
      <c r="F22" s="20">
        <f t="shared" si="24"/>
        <v>1212753.1058528963</v>
      </c>
      <c r="G22" s="9">
        <f t="shared" si="25"/>
        <v>3415.0018719003856</v>
      </c>
      <c r="H22" s="9">
        <f t="shared" si="26"/>
        <v>1358104.1628737152</v>
      </c>
      <c r="I22" s="9">
        <f t="shared" si="27"/>
        <v>23847.113152866881</v>
      </c>
      <c r="J22" s="9">
        <f t="shared" si="28"/>
        <v>1540797.7127560403</v>
      </c>
      <c r="K22" s="9">
        <f t="shared" si="29"/>
        <v>48760.735045933994</v>
      </c>
      <c r="L22" s="9">
        <f t="shared" si="30"/>
        <v>1774427.7287253151</v>
      </c>
      <c r="M22" s="9">
        <f t="shared" si="31"/>
        <v>79892.321647661855</v>
      </c>
      <c r="N22" s="9">
        <f t="shared" si="32"/>
        <v>2078678.9802139981</v>
      </c>
      <c r="O22" s="9">
        <f t="shared" si="33"/>
        <v>119803.84740300215</v>
      </c>
      <c r="P22" s="9">
        <f t="shared" si="34"/>
        <v>2482456.9140092321</v>
      </c>
      <c r="Q22" s="9">
        <f t="shared" si="35"/>
        <v>172334.3601464504</v>
      </c>
      <c r="R22" s="9">
        <f t="shared" si="36"/>
        <v>3028792.7262524907</v>
      </c>
      <c r="S22" s="9">
        <f t="shared" si="37"/>
        <v>243324.49018100809</v>
      </c>
      <c r="T22" s="9">
        <f t="shared" si="38"/>
        <v>3782610.4639826352</v>
      </c>
      <c r="U22" s="9">
        <f t="shared" si="39"/>
        <v>341791.96327937808</v>
      </c>
      <c r="V22" s="9">
        <f t="shared" si="40"/>
        <v>4843151.5176019231</v>
      </c>
      <c r="W22" s="21">
        <f t="shared" si="41"/>
        <v>481859.67984989757</v>
      </c>
      <c r="AB22" s="10">
        <f t="shared" si="19"/>
        <v>91380.217313243833</v>
      </c>
      <c r="AC22" s="11">
        <f t="shared" si="20"/>
        <v>1212753.1058528963</v>
      </c>
      <c r="AD22" s="11">
        <f t="shared" si="42"/>
        <v>3415.0018719003856</v>
      </c>
      <c r="AE22" s="11">
        <f t="shared" si="21"/>
        <v>1358104.1628737152</v>
      </c>
      <c r="AF22" s="11">
        <f t="shared" si="48"/>
        <v>23847.113152866881</v>
      </c>
      <c r="AG22" s="11">
        <f t="shared" si="22"/>
        <v>1540797.7127560403</v>
      </c>
      <c r="AH22" s="11">
        <f t="shared" si="49"/>
        <v>48760.735045933994</v>
      </c>
      <c r="AI22" s="11">
        <f t="shared" si="43"/>
        <v>1774427.7287253151</v>
      </c>
      <c r="AJ22" s="11">
        <f t="shared" si="50"/>
        <v>79892.321647661855</v>
      </c>
      <c r="AK22" s="11">
        <f t="shared" si="51"/>
        <v>2078678.9802139981</v>
      </c>
      <c r="AL22" s="11">
        <f t="shared" si="52"/>
        <v>119803.84740300215</v>
      </c>
      <c r="AM22" s="11">
        <f t="shared" si="44"/>
        <v>2482456.9140092321</v>
      </c>
      <c r="AN22" s="11">
        <f t="shared" si="53"/>
        <v>172334.3601464504</v>
      </c>
      <c r="AO22" s="11">
        <f t="shared" si="45"/>
        <v>3028792.7262524907</v>
      </c>
      <c r="AP22" s="11">
        <f t="shared" si="54"/>
        <v>243324.49018100809</v>
      </c>
      <c r="AQ22" s="11">
        <f t="shared" si="23"/>
        <v>3782610.4639826352</v>
      </c>
      <c r="AR22" s="11">
        <f t="shared" si="55"/>
        <v>341791.96327937808</v>
      </c>
      <c r="AS22" s="11">
        <f t="shared" si="46"/>
        <v>4843151.5176019231</v>
      </c>
      <c r="AT22" s="11">
        <f t="shared" si="56"/>
        <v>481859.67984989757</v>
      </c>
    </row>
    <row r="23" spans="4:46" x14ac:dyDescent="0.2">
      <c r="D23" s="27">
        <f t="shared" si="47"/>
        <v>43</v>
      </c>
      <c r="E23" s="4">
        <f t="shared" si="17"/>
        <v>9</v>
      </c>
      <c r="F23" s="20">
        <f t="shared" si="24"/>
        <v>1241359.7876133951</v>
      </c>
      <c r="G23" s="9">
        <f t="shared" si="25"/>
        <v>0</v>
      </c>
      <c r="H23" s="9">
        <f t="shared" si="26"/>
        <v>1389279.4872934469</v>
      </c>
      <c r="I23" s="9">
        <f t="shared" si="27"/>
        <v>14584.947983311129</v>
      </c>
      <c r="J23" s="9">
        <f t="shared" si="28"/>
        <v>1574792.1087985984</v>
      </c>
      <c r="K23" s="9">
        <f t="shared" si="29"/>
        <v>37223.116974035009</v>
      </c>
      <c r="L23" s="9">
        <f t="shared" si="30"/>
        <v>1811379.8841572409</v>
      </c>
      <c r="M23" s="9">
        <f t="shared" si="31"/>
        <v>65393.84274965994</v>
      </c>
      <c r="N23" s="9">
        <f t="shared" si="32"/>
        <v>2118460.4812522037</v>
      </c>
      <c r="O23" s="9">
        <f t="shared" si="33"/>
        <v>101365.51222619759</v>
      </c>
      <c r="P23" s="9">
        <f t="shared" si="34"/>
        <v>2524379.2225367888</v>
      </c>
      <c r="Q23" s="9">
        <f t="shared" si="35"/>
        <v>148527.35474648114</v>
      </c>
      <c r="R23" s="9">
        <f t="shared" si="36"/>
        <v>3071064.7780959825</v>
      </c>
      <c r="S23" s="9">
        <f t="shared" si="37"/>
        <v>212018.84653057321</v>
      </c>
      <c r="T23" s="9">
        <f t="shared" si="38"/>
        <v>3821346.1128644883</v>
      </c>
      <c r="U23" s="9">
        <f t="shared" si="39"/>
        <v>299746.54352805857</v>
      </c>
      <c r="V23" s="9">
        <f t="shared" si="40"/>
        <v>4870565.5827958956</v>
      </c>
      <c r="W23" s="21">
        <f t="shared" si="41"/>
        <v>424044.28823930555</v>
      </c>
      <c r="AB23" s="10">
        <f t="shared" si="19"/>
        <v>93664.722746074913</v>
      </c>
      <c r="AC23" s="11">
        <f t="shared" si="20"/>
        <v>1241359.7876133951</v>
      </c>
      <c r="AD23" s="11">
        <f t="shared" si="42"/>
        <v>-4062.0637819901308</v>
      </c>
      <c r="AE23" s="11">
        <f t="shared" si="21"/>
        <v>1389279.4872934469</v>
      </c>
      <c r="AF23" s="11">
        <f t="shared" si="48"/>
        <v>14584.947983311129</v>
      </c>
      <c r="AG23" s="11">
        <f t="shared" si="22"/>
        <v>1574792.1087985984</v>
      </c>
      <c r="AH23" s="11">
        <f t="shared" si="49"/>
        <v>37223.116974035009</v>
      </c>
      <c r="AI23" s="11">
        <f t="shared" si="43"/>
        <v>1811379.8841572409</v>
      </c>
      <c r="AJ23" s="11">
        <f t="shared" si="50"/>
        <v>65393.84274965994</v>
      </c>
      <c r="AK23" s="11">
        <f t="shared" si="51"/>
        <v>2118460.4812522037</v>
      </c>
      <c r="AL23" s="11">
        <f t="shared" si="52"/>
        <v>101365.51222619759</v>
      </c>
      <c r="AM23" s="11">
        <f t="shared" si="44"/>
        <v>2524379.2225367888</v>
      </c>
      <c r="AN23" s="11">
        <f t="shared" si="53"/>
        <v>148527.35474648114</v>
      </c>
      <c r="AO23" s="11">
        <f t="shared" si="45"/>
        <v>3071064.7780959825</v>
      </c>
      <c r="AP23" s="11">
        <f t="shared" si="54"/>
        <v>212018.84653057321</v>
      </c>
      <c r="AQ23" s="11">
        <f t="shared" si="23"/>
        <v>3821346.1128644883</v>
      </c>
      <c r="AR23" s="11">
        <f t="shared" si="55"/>
        <v>299746.54352805857</v>
      </c>
      <c r="AS23" s="11">
        <f t="shared" si="46"/>
        <v>4870565.5827958956</v>
      </c>
      <c r="AT23" s="11">
        <f t="shared" si="56"/>
        <v>424044.28823930555</v>
      </c>
    </row>
    <row r="24" spans="4:46" x14ac:dyDescent="0.2">
      <c r="D24" s="27">
        <f t="shared" si="47"/>
        <v>44</v>
      </c>
      <c r="E24" s="4">
        <f t="shared" si="17"/>
        <v>10</v>
      </c>
      <c r="F24" s="20">
        <f t="shared" si="24"/>
        <v>1270498.4368081233</v>
      </c>
      <c r="G24" s="9">
        <f t="shared" si="25"/>
        <v>0</v>
      </c>
      <c r="H24" s="9">
        <f t="shared" si="26"/>
        <v>1420965.4930173301</v>
      </c>
      <c r="I24" s="9">
        <f t="shared" si="27"/>
        <v>7108.6550872819998</v>
      </c>
      <c r="J24" s="9">
        <f t="shared" si="28"/>
        <v>1609244.9049460664</v>
      </c>
      <c r="K24" s="9">
        <f t="shared" si="29"/>
        <v>27920.825214044871</v>
      </c>
      <c r="L24" s="9">
        <f t="shared" si="30"/>
        <v>1848690.9424687675</v>
      </c>
      <c r="M24" s="9">
        <f t="shared" si="31"/>
        <v>53715.175826140519</v>
      </c>
      <c r="N24" s="9">
        <f t="shared" si="32"/>
        <v>2158432.278567533</v>
      </c>
      <c r="O24" s="9">
        <f t="shared" si="33"/>
        <v>86524.835419777315</v>
      </c>
      <c r="P24" s="9">
        <f t="shared" si="34"/>
        <v>2566226.8331540464</v>
      </c>
      <c r="Q24" s="9">
        <f t="shared" si="35"/>
        <v>129378.64580983479</v>
      </c>
      <c r="R24" s="9">
        <f t="shared" si="36"/>
        <v>3112871.7578683277</v>
      </c>
      <c r="S24" s="9">
        <f t="shared" si="37"/>
        <v>186854.47953238711</v>
      </c>
      <c r="T24" s="9">
        <f t="shared" si="38"/>
        <v>3859082.1591200866</v>
      </c>
      <c r="U24" s="9">
        <f t="shared" si="39"/>
        <v>265969.24054873834</v>
      </c>
      <c r="V24" s="9">
        <f t="shared" si="40"/>
        <v>4896323.3815510655</v>
      </c>
      <c r="W24" s="21">
        <f t="shared" si="41"/>
        <v>377625.21230044874</v>
      </c>
      <c r="AB24" s="10">
        <f t="shared" si="19"/>
        <v>96006.340814726776</v>
      </c>
      <c r="AC24" s="11">
        <f t="shared" si="20"/>
        <v>1270498.4368081233</v>
      </c>
      <c r="AD24" s="11">
        <f t="shared" si="42"/>
        <v>-10106.411992553738</v>
      </c>
      <c r="AE24" s="11">
        <f t="shared" si="21"/>
        <v>1420965.4930173301</v>
      </c>
      <c r="AF24" s="11">
        <f t="shared" si="48"/>
        <v>7108.6550872819998</v>
      </c>
      <c r="AG24" s="11">
        <f t="shared" si="22"/>
        <v>1609244.9049460664</v>
      </c>
      <c r="AH24" s="11">
        <f t="shared" si="49"/>
        <v>27920.825214044871</v>
      </c>
      <c r="AI24" s="11">
        <f t="shared" si="43"/>
        <v>1848690.9424687675</v>
      </c>
      <c r="AJ24" s="11">
        <f t="shared" si="50"/>
        <v>53715.175826140519</v>
      </c>
      <c r="AK24" s="11">
        <f t="shared" si="51"/>
        <v>2158432.278567533</v>
      </c>
      <c r="AL24" s="11">
        <f t="shared" si="52"/>
        <v>86524.835419777315</v>
      </c>
      <c r="AM24" s="11">
        <f t="shared" si="44"/>
        <v>2566226.8331540464</v>
      </c>
      <c r="AN24" s="11">
        <f t="shared" si="53"/>
        <v>129378.64580983479</v>
      </c>
      <c r="AO24" s="11">
        <f t="shared" si="45"/>
        <v>3112871.7578683277</v>
      </c>
      <c r="AP24" s="11">
        <f t="shared" si="54"/>
        <v>186854.47953238711</v>
      </c>
      <c r="AQ24" s="11">
        <f t="shared" si="23"/>
        <v>3859082.1591200866</v>
      </c>
      <c r="AR24" s="11">
        <f t="shared" si="55"/>
        <v>265969.24054873834</v>
      </c>
      <c r="AS24" s="11">
        <f t="shared" si="46"/>
        <v>4896323.3815510655</v>
      </c>
      <c r="AT24" s="11">
        <f t="shared" si="56"/>
        <v>377625.21230044874</v>
      </c>
    </row>
    <row r="25" spans="4:46" x14ac:dyDescent="0.2">
      <c r="D25" s="27">
        <f t="shared" si="47"/>
        <v>45</v>
      </c>
      <c r="E25" s="4">
        <f t="shared" si="17"/>
        <v>11</v>
      </c>
      <c r="F25" s="20">
        <f t="shared" si="24"/>
        <v>1300162.75026469</v>
      </c>
      <c r="G25" s="9">
        <f t="shared" si="25"/>
        <v>0</v>
      </c>
      <c r="H25" s="9">
        <f t="shared" si="26"/>
        <v>1453148.9501782053</v>
      </c>
      <c r="I25" s="9">
        <f t="shared" si="27"/>
        <v>935.78121466734649</v>
      </c>
      <c r="J25" s="9">
        <f t="shared" si="28"/>
        <v>1644133.6999287007</v>
      </c>
      <c r="K25" s="9">
        <f t="shared" si="29"/>
        <v>20248.056609932624</v>
      </c>
      <c r="L25" s="9">
        <f t="shared" si="30"/>
        <v>1886326.8025301611</v>
      </c>
      <c r="M25" s="9">
        <f t="shared" si="31"/>
        <v>44090.287927389931</v>
      </c>
      <c r="N25" s="9">
        <f t="shared" si="32"/>
        <v>2198546.0496444916</v>
      </c>
      <c r="O25" s="9">
        <f t="shared" si="33"/>
        <v>74302.758393702243</v>
      </c>
      <c r="P25" s="9">
        <f t="shared" si="34"/>
        <v>2607935.2847872367</v>
      </c>
      <c r="Q25" s="9">
        <f t="shared" si="35"/>
        <v>113618.95653729673</v>
      </c>
      <c r="R25" s="9">
        <f t="shared" si="36"/>
        <v>3154132.7935295403</v>
      </c>
      <c r="S25" s="9">
        <f t="shared" si="37"/>
        <v>166156.63778000043</v>
      </c>
      <c r="T25" s="9">
        <f t="shared" si="38"/>
        <v>3895724.2409006264</v>
      </c>
      <c r="U25" s="9">
        <f t="shared" si="39"/>
        <v>238204.15594155143</v>
      </c>
      <c r="V25" s="9">
        <f t="shared" si="40"/>
        <v>4920324.9667547476</v>
      </c>
      <c r="W25" s="21">
        <f t="shared" si="41"/>
        <v>339492.23707256548</v>
      </c>
      <c r="AB25" s="10">
        <f t="shared" si="19"/>
        <v>98406.499335094952</v>
      </c>
      <c r="AC25" s="11">
        <f t="shared" si="20"/>
        <v>1300162.75026469</v>
      </c>
      <c r="AD25" s="11">
        <f t="shared" si="42"/>
        <v>-15103.453182512889</v>
      </c>
      <c r="AE25" s="11">
        <f t="shared" si="21"/>
        <v>1453148.9501782053</v>
      </c>
      <c r="AF25" s="11">
        <f t="shared" si="48"/>
        <v>935.78121466734649</v>
      </c>
      <c r="AG25" s="11">
        <f t="shared" si="22"/>
        <v>1644133.6999287007</v>
      </c>
      <c r="AH25" s="11">
        <f t="shared" si="49"/>
        <v>20248.056609932624</v>
      </c>
      <c r="AI25" s="11">
        <f t="shared" si="43"/>
        <v>1886326.8025301611</v>
      </c>
      <c r="AJ25" s="11">
        <f t="shared" si="50"/>
        <v>44090.287927389931</v>
      </c>
      <c r="AK25" s="11">
        <f t="shared" si="51"/>
        <v>2198546.0496444916</v>
      </c>
      <c r="AL25" s="11">
        <f t="shared" si="52"/>
        <v>74302.758393702243</v>
      </c>
      <c r="AM25" s="11">
        <f t="shared" si="44"/>
        <v>2607935.2847872367</v>
      </c>
      <c r="AN25" s="11">
        <f t="shared" si="53"/>
        <v>113618.95653729673</v>
      </c>
      <c r="AO25" s="11">
        <f t="shared" si="45"/>
        <v>3154132.7935295403</v>
      </c>
      <c r="AP25" s="11">
        <f t="shared" si="54"/>
        <v>166156.63778000043</v>
      </c>
      <c r="AQ25" s="11">
        <f t="shared" si="23"/>
        <v>3895724.2409006264</v>
      </c>
      <c r="AR25" s="11">
        <f t="shared" si="55"/>
        <v>238204.15594155143</v>
      </c>
      <c r="AS25" s="11">
        <f t="shared" si="46"/>
        <v>4920324.9667547476</v>
      </c>
      <c r="AT25" s="11">
        <f t="shared" si="56"/>
        <v>339492.23707256548</v>
      </c>
    </row>
    <row r="26" spans="4:46" x14ac:dyDescent="0.2">
      <c r="D26" s="27">
        <f t="shared" si="47"/>
        <v>46</v>
      </c>
      <c r="E26" s="4">
        <f t="shared" si="17"/>
        <v>12</v>
      </c>
      <c r="F26" s="20">
        <f t="shared" si="24"/>
        <v>1330344.1697790618</v>
      </c>
      <c r="G26" s="9">
        <f t="shared" si="25"/>
        <v>0</v>
      </c>
      <c r="H26" s="9">
        <f t="shared" si="26"/>
        <v>1485813.7829621811</v>
      </c>
      <c r="I26" s="9">
        <f t="shared" si="27"/>
        <v>0</v>
      </c>
      <c r="J26" s="9">
        <f t="shared" si="28"/>
        <v>1679432.6034449523</v>
      </c>
      <c r="K26" s="9">
        <f t="shared" si="29"/>
        <v>13800.953964665568</v>
      </c>
      <c r="L26" s="9">
        <f t="shared" si="30"/>
        <v>1924249.22631369</v>
      </c>
      <c r="M26" s="9">
        <f t="shared" si="31"/>
        <v>36008.530912193542</v>
      </c>
      <c r="N26" s="9">
        <f t="shared" si="32"/>
        <v>2238748.7606298164</v>
      </c>
      <c r="O26" s="9">
        <f t="shared" si="33"/>
        <v>64046.633096026926</v>
      </c>
      <c r="P26" s="9">
        <f t="shared" si="34"/>
        <v>2649435.0152410986</v>
      </c>
      <c r="Q26" s="9">
        <f t="shared" si="35"/>
        <v>100402.16478515691</v>
      </c>
      <c r="R26" s="9">
        <f t="shared" si="36"/>
        <v>3194761.8405802925</v>
      </c>
      <c r="S26" s="9">
        <f t="shared" si="37"/>
        <v>148808.87453429995</v>
      </c>
      <c r="T26" s="9">
        <f t="shared" si="38"/>
        <v>3931173.1919557145</v>
      </c>
      <c r="U26" s="9">
        <f t="shared" si="39"/>
        <v>214947.39053398545</v>
      </c>
      <c r="V26" s="9">
        <f t="shared" si="40"/>
        <v>4942466.429105144</v>
      </c>
      <c r="W26" s="21">
        <f t="shared" si="41"/>
        <v>307571.88564820628</v>
      </c>
      <c r="AB26" s="10">
        <f t="shared" si="19"/>
        <v>100866.66181847232</v>
      </c>
      <c r="AC26" s="11">
        <f t="shared" si="20"/>
        <v>1330344.1697790618</v>
      </c>
      <c r="AD26" s="11">
        <f t="shared" si="42"/>
        <v>-19310.205211213626</v>
      </c>
      <c r="AE26" s="11">
        <f t="shared" si="21"/>
        <v>1485813.7829621811</v>
      </c>
      <c r="AF26" s="11">
        <f t="shared" si="48"/>
        <v>-4255.3372735846706</v>
      </c>
      <c r="AG26" s="11">
        <f t="shared" si="22"/>
        <v>1679432.6034449523</v>
      </c>
      <c r="AH26" s="11">
        <f t="shared" si="49"/>
        <v>13800.953964665568</v>
      </c>
      <c r="AI26" s="11">
        <f t="shared" si="43"/>
        <v>1924249.22631369</v>
      </c>
      <c r="AJ26" s="11">
        <f t="shared" si="50"/>
        <v>36008.530912193542</v>
      </c>
      <c r="AK26" s="11">
        <f t="shared" si="51"/>
        <v>2238748.7606298164</v>
      </c>
      <c r="AL26" s="11">
        <f t="shared" si="52"/>
        <v>64046.633096026926</v>
      </c>
      <c r="AM26" s="11">
        <f t="shared" si="44"/>
        <v>2649435.0152410986</v>
      </c>
      <c r="AN26" s="11">
        <f t="shared" si="53"/>
        <v>100402.16478515691</v>
      </c>
      <c r="AO26" s="11">
        <f t="shared" si="45"/>
        <v>3194761.8405802925</v>
      </c>
      <c r="AP26" s="11">
        <f t="shared" si="54"/>
        <v>148808.87453429995</v>
      </c>
      <c r="AQ26" s="11">
        <f t="shared" si="23"/>
        <v>3931173.1919557145</v>
      </c>
      <c r="AR26" s="11">
        <f t="shared" si="55"/>
        <v>214947.39053398545</v>
      </c>
      <c r="AS26" s="11">
        <f t="shared" si="46"/>
        <v>4942466.429105144</v>
      </c>
      <c r="AT26" s="11">
        <f t="shared" si="56"/>
        <v>307571.88564820628</v>
      </c>
    </row>
    <row r="27" spans="4:46" x14ac:dyDescent="0.2">
      <c r="D27" s="27">
        <f t="shared" si="47"/>
        <v>47</v>
      </c>
      <c r="E27" s="4">
        <f t="shared" si="17"/>
        <v>13</v>
      </c>
      <c r="F27" s="20">
        <f t="shared" si="24"/>
        <v>1361031.6013123724</v>
      </c>
      <c r="G27" s="9">
        <f t="shared" si="25"/>
        <v>0</v>
      </c>
      <c r="H27" s="9">
        <f t="shared" si="26"/>
        <v>1518940.7551143623</v>
      </c>
      <c r="I27" s="9">
        <f t="shared" si="27"/>
        <v>0</v>
      </c>
      <c r="J27" s="9">
        <f t="shared" si="28"/>
        <v>1715111.8955771704</v>
      </c>
      <c r="K27" s="9">
        <f t="shared" si="29"/>
        <v>8299.9232081581031</v>
      </c>
      <c r="L27" s="9">
        <f t="shared" si="30"/>
        <v>1962415.4850379778</v>
      </c>
      <c r="M27" s="9">
        <f t="shared" si="31"/>
        <v>29116.408829181953</v>
      </c>
      <c r="N27" s="9">
        <f t="shared" si="32"/>
        <v>2278982.3173328931</v>
      </c>
      <c r="O27" s="9">
        <f t="shared" si="33"/>
        <v>55304.674944137027</v>
      </c>
      <c r="P27" s="9">
        <f t="shared" si="34"/>
        <v>2690651.039125938</v>
      </c>
      <c r="Q27" s="9">
        <f t="shared" si="35"/>
        <v>89142.549203380637</v>
      </c>
      <c r="R27" s="9">
        <f t="shared" si="36"/>
        <v>3234667.4093954833</v>
      </c>
      <c r="S27" s="9">
        <f t="shared" si="37"/>
        <v>134038.31477704513</v>
      </c>
      <c r="T27" s="9">
        <f t="shared" si="38"/>
        <v>3965324.8353245794</v>
      </c>
      <c r="U27" s="9">
        <f t="shared" si="39"/>
        <v>195157.81434141033</v>
      </c>
      <c r="V27" s="9">
        <f t="shared" si="40"/>
        <v>4962639.761468838</v>
      </c>
      <c r="W27" s="21">
        <f t="shared" si="41"/>
        <v>280428.67413555854</v>
      </c>
      <c r="AB27" s="10">
        <f t="shared" si="19"/>
        <v>103388.32836393412</v>
      </c>
      <c r="AC27" s="11">
        <f t="shared" si="20"/>
        <v>1361031.6013123724</v>
      </c>
      <c r="AD27" s="11">
        <f t="shared" si="42"/>
        <v>-22904.694334958007</v>
      </c>
      <c r="AE27" s="11">
        <f t="shared" si="21"/>
        <v>1518940.7551143623</v>
      </c>
      <c r="AF27" s="11">
        <f t="shared" si="48"/>
        <v>-8687.4317746327761</v>
      </c>
      <c r="AG27" s="11">
        <f t="shared" si="22"/>
        <v>1715111.8955771704</v>
      </c>
      <c r="AH27" s="11">
        <f t="shared" si="49"/>
        <v>8299.9232081581031</v>
      </c>
      <c r="AI27" s="11">
        <f t="shared" si="43"/>
        <v>1962415.4850379778</v>
      </c>
      <c r="AJ27" s="11">
        <f t="shared" si="50"/>
        <v>29116.408829181953</v>
      </c>
      <c r="AK27" s="11">
        <f t="shared" si="51"/>
        <v>2278982.3173328931</v>
      </c>
      <c r="AL27" s="11">
        <f t="shared" si="52"/>
        <v>55304.674944137027</v>
      </c>
      <c r="AM27" s="11">
        <f t="shared" si="44"/>
        <v>2690651.039125938</v>
      </c>
      <c r="AN27" s="11">
        <f t="shared" si="53"/>
        <v>89142.549203380637</v>
      </c>
      <c r="AO27" s="11">
        <f t="shared" si="45"/>
        <v>3234667.4093954833</v>
      </c>
      <c r="AP27" s="11">
        <f t="shared" si="54"/>
        <v>134038.31477704513</v>
      </c>
      <c r="AQ27" s="11">
        <f t="shared" si="23"/>
        <v>3965324.8353245794</v>
      </c>
      <c r="AR27" s="11">
        <f t="shared" si="55"/>
        <v>195157.81434141033</v>
      </c>
      <c r="AS27" s="11">
        <f t="shared" si="46"/>
        <v>4962639.761468838</v>
      </c>
      <c r="AT27" s="11">
        <f t="shared" si="56"/>
        <v>280428.67413555854</v>
      </c>
    </row>
    <row r="28" spans="4:46" x14ac:dyDescent="0.2">
      <c r="D28" s="27">
        <f t="shared" si="47"/>
        <v>48</v>
      </c>
      <c r="E28" s="4">
        <f t="shared" si="17"/>
        <v>14</v>
      </c>
      <c r="F28" s="20">
        <f t="shared" si="24"/>
        <v>1392211.103153921</v>
      </c>
      <c r="G28" s="9">
        <f t="shared" si="25"/>
        <v>0</v>
      </c>
      <c r="H28" s="9">
        <f t="shared" si="26"/>
        <v>1552507.1240385319</v>
      </c>
      <c r="I28" s="9">
        <f t="shared" si="27"/>
        <v>0</v>
      </c>
      <c r="J28" s="9">
        <f t="shared" si="28"/>
        <v>1751137.655777181</v>
      </c>
      <c r="K28" s="9">
        <f t="shared" si="29"/>
        <v>3545.2434902177429</v>
      </c>
      <c r="L28" s="9">
        <f t="shared" si="30"/>
        <v>2000777.9773704391</v>
      </c>
      <c r="M28" s="9">
        <f t="shared" si="31"/>
        <v>23161.445028633068</v>
      </c>
      <c r="N28" s="9">
        <f t="shared" si="32"/>
        <v>2319183.1922409097</v>
      </c>
      <c r="O28" s="9">
        <f t="shared" si="33"/>
        <v>47754.22156787126</v>
      </c>
      <c r="P28" s="9">
        <f t="shared" si="34"/>
        <v>2731502.6068869848</v>
      </c>
      <c r="Q28" s="9">
        <f t="shared" si="35"/>
        <v>79421.786933633819</v>
      </c>
      <c r="R28" s="9">
        <f t="shared" si="36"/>
        <v>3273752.2792184833</v>
      </c>
      <c r="S28" s="9">
        <f t="shared" si="37"/>
        <v>121292.9506032092</v>
      </c>
      <c r="T28" s="9">
        <f t="shared" si="38"/>
        <v>3998069.7688310058</v>
      </c>
      <c r="U28" s="9">
        <f t="shared" si="39"/>
        <v>178091.7922325978</v>
      </c>
      <c r="V28" s="9">
        <f t="shared" si="40"/>
        <v>4980732.7189325253</v>
      </c>
      <c r="W28" s="21">
        <f t="shared" si="41"/>
        <v>257037.25735050181</v>
      </c>
      <c r="AB28" s="10">
        <f t="shared" si="19"/>
        <v>105973.03657303246</v>
      </c>
      <c r="AC28" s="11">
        <f t="shared" si="20"/>
        <v>1392211.103153921</v>
      </c>
      <c r="AD28" s="11">
        <f t="shared" si="42"/>
        <v>-26014.182989554873</v>
      </c>
      <c r="AE28" s="11">
        <f t="shared" si="21"/>
        <v>1552507.1240385319</v>
      </c>
      <c r="AF28" s="11">
        <f t="shared" si="48"/>
        <v>-12519.647807545769</v>
      </c>
      <c r="AG28" s="11">
        <f t="shared" si="22"/>
        <v>1751137.655777181</v>
      </c>
      <c r="AH28" s="11">
        <f t="shared" si="49"/>
        <v>3545.2434902177429</v>
      </c>
      <c r="AI28" s="11">
        <f t="shared" si="43"/>
        <v>2000777.9773704391</v>
      </c>
      <c r="AJ28" s="11">
        <f t="shared" si="50"/>
        <v>23161.445028633068</v>
      </c>
      <c r="AK28" s="11">
        <f t="shared" si="51"/>
        <v>2319183.1922409097</v>
      </c>
      <c r="AL28" s="11">
        <f t="shared" si="52"/>
        <v>47754.22156787126</v>
      </c>
      <c r="AM28" s="11">
        <f t="shared" si="44"/>
        <v>2731502.6068869848</v>
      </c>
      <c r="AN28" s="11">
        <f t="shared" si="53"/>
        <v>79421.786933633819</v>
      </c>
      <c r="AO28" s="11">
        <f t="shared" si="45"/>
        <v>3273752.2792184833</v>
      </c>
      <c r="AP28" s="11">
        <f t="shared" si="54"/>
        <v>121292.9506032092</v>
      </c>
      <c r="AQ28" s="11">
        <f t="shared" si="23"/>
        <v>3998069.7688310058</v>
      </c>
      <c r="AR28" s="11">
        <f t="shared" si="55"/>
        <v>178091.7922325978</v>
      </c>
      <c r="AS28" s="11">
        <f t="shared" si="46"/>
        <v>4980732.7189325253</v>
      </c>
      <c r="AT28" s="11">
        <f t="shared" si="56"/>
        <v>257037.25735050181</v>
      </c>
    </row>
    <row r="29" spans="4:46" x14ac:dyDescent="0.2">
      <c r="D29" s="27">
        <f t="shared" si="47"/>
        <v>49</v>
      </c>
      <c r="E29" s="4">
        <f t="shared" si="17"/>
        <v>15</v>
      </c>
      <c r="F29" s="20">
        <f t="shared" si="24"/>
        <v>1423865.5397050439</v>
      </c>
      <c r="G29" s="9">
        <f t="shared" si="25"/>
        <v>0</v>
      </c>
      <c r="H29" s="9">
        <f t="shared" si="26"/>
        <v>1586486.2604277867</v>
      </c>
      <c r="I29" s="9">
        <f t="shared" si="27"/>
        <v>0</v>
      </c>
      <c r="J29" s="9">
        <f t="shared" si="28"/>
        <v>1787471.3587653078</v>
      </c>
      <c r="K29" s="9">
        <f t="shared" si="29"/>
        <v>0</v>
      </c>
      <c r="L29" s="9">
        <f t="shared" si="30"/>
        <v>2039283.8175332092</v>
      </c>
      <c r="M29" s="9">
        <f t="shared" si="31"/>
        <v>17958.502500312483</v>
      </c>
      <c r="N29" s="9">
        <f t="shared" si="32"/>
        <v>2359282.0259419573</v>
      </c>
      <c r="O29" s="9">
        <f t="shared" si="33"/>
        <v>41158.688004075826</v>
      </c>
      <c r="P29" s="9">
        <f t="shared" si="34"/>
        <v>2771902.8438589554</v>
      </c>
      <c r="Q29" s="9">
        <f t="shared" si="35"/>
        <v>70933.152146161752</v>
      </c>
      <c r="R29" s="9">
        <f t="shared" si="36"/>
        <v>3311913.1981858206</v>
      </c>
      <c r="S29" s="9">
        <f t="shared" si="37"/>
        <v>110168.01839531225</v>
      </c>
      <c r="T29" s="9">
        <f t="shared" si="38"/>
        <v>4029293.1420700699</v>
      </c>
      <c r="U29" s="9">
        <f t="shared" si="39"/>
        <v>163204.01930423081</v>
      </c>
      <c r="V29" s="9">
        <f t="shared" si="40"/>
        <v>4996628.6744184811</v>
      </c>
      <c r="W29" s="21">
        <f t="shared" si="41"/>
        <v>236645.71623099325</v>
      </c>
      <c r="AB29" s="10">
        <f t="shared" si="19"/>
        <v>108622.36248735829</v>
      </c>
      <c r="AC29" s="11">
        <f t="shared" si="20"/>
        <v>1423865.5397050439</v>
      </c>
      <c r="AD29" s="11">
        <f t="shared" si="42"/>
        <v>-28732.105105688948</v>
      </c>
      <c r="AE29" s="11">
        <f t="shared" si="21"/>
        <v>1586486.2604277867</v>
      </c>
      <c r="AF29" s="11">
        <f t="shared" si="48"/>
        <v>-15868.752089302585</v>
      </c>
      <c r="AG29" s="11">
        <f t="shared" si="22"/>
        <v>1787471.3587653078</v>
      </c>
      <c r="AH29" s="11">
        <f t="shared" si="49"/>
        <v>-609.56644001452014</v>
      </c>
      <c r="AI29" s="11">
        <f t="shared" si="43"/>
        <v>2039283.8175332092</v>
      </c>
      <c r="AJ29" s="11">
        <f t="shared" si="50"/>
        <v>17958.502500312483</v>
      </c>
      <c r="AK29" s="11">
        <f t="shared" si="51"/>
        <v>2359282.0259419573</v>
      </c>
      <c r="AL29" s="11">
        <f t="shared" si="52"/>
        <v>41158.688004075826</v>
      </c>
      <c r="AM29" s="11">
        <f t="shared" si="44"/>
        <v>2771902.8438589554</v>
      </c>
      <c r="AN29" s="11">
        <f t="shared" si="53"/>
        <v>70933.152146161752</v>
      </c>
      <c r="AO29" s="11">
        <f t="shared" si="45"/>
        <v>3311913.1981858206</v>
      </c>
      <c r="AP29" s="11">
        <f t="shared" si="54"/>
        <v>110168.01839531225</v>
      </c>
      <c r="AQ29" s="11">
        <f t="shared" si="23"/>
        <v>4029293.1420700699</v>
      </c>
      <c r="AR29" s="11">
        <f t="shared" si="55"/>
        <v>163204.01930423081</v>
      </c>
      <c r="AS29" s="11">
        <f t="shared" si="46"/>
        <v>4996628.6744184811</v>
      </c>
      <c r="AT29" s="11">
        <f t="shared" si="56"/>
        <v>236645.71623099325</v>
      </c>
    </row>
    <row r="30" spans="4:46" x14ac:dyDescent="0.2">
      <c r="D30" s="27">
        <f t="shared" si="47"/>
        <v>50</v>
      </c>
      <c r="E30" s="4">
        <f t="shared" si="17"/>
        <v>16</v>
      </c>
      <c r="F30" s="20">
        <f t="shared" si="24"/>
        <v>1455974.1971799778</v>
      </c>
      <c r="G30" s="9">
        <f t="shared" si="25"/>
        <v>0</v>
      </c>
      <c r="H30" s="9">
        <f t="shared" si="26"/>
        <v>1620847.2300661651</v>
      </c>
      <c r="I30" s="9">
        <f t="shared" si="27"/>
        <v>0</v>
      </c>
      <c r="J30" s="9">
        <f t="shared" si="28"/>
        <v>1824069.434455992</v>
      </c>
      <c r="K30" s="9">
        <f t="shared" si="29"/>
        <v>0</v>
      </c>
      <c r="L30" s="9">
        <f t="shared" si="30"/>
        <v>2077874.3909930973</v>
      </c>
      <c r="M30" s="9">
        <f t="shared" si="31"/>
        <v>13368.734183747174</v>
      </c>
      <c r="N30" s="9">
        <f t="shared" si="32"/>
        <v>2399203.2012426024</v>
      </c>
      <c r="O30" s="9">
        <f t="shared" si="33"/>
        <v>35340.663662290222</v>
      </c>
      <c r="P30" s="9">
        <f t="shared" si="34"/>
        <v>2811758.3682080633</v>
      </c>
      <c r="Q30" s="9">
        <f t="shared" si="35"/>
        <v>63446.640055242256</v>
      </c>
      <c r="R30" s="9">
        <f t="shared" si="36"/>
        <v>3349040.5687227421</v>
      </c>
      <c r="S30" s="9">
        <f t="shared" si="37"/>
        <v>100359.98450148404</v>
      </c>
      <c r="T30" s="9">
        <f t="shared" si="38"/>
        <v>4058874.4245630004</v>
      </c>
      <c r="U30" s="9">
        <f t="shared" si="39"/>
        <v>150085.54296643709</v>
      </c>
      <c r="V30" s="9">
        <f t="shared" si="40"/>
        <v>5010206.4697294012</v>
      </c>
      <c r="W30" s="21">
        <f t="shared" si="41"/>
        <v>218690.11247008634</v>
      </c>
      <c r="AB30" s="10">
        <f t="shared" si="19"/>
        <v>111337.92154954224</v>
      </c>
      <c r="AC30" s="11">
        <f t="shared" si="20"/>
        <v>1455974.1971799778</v>
      </c>
      <c r="AD30" s="11">
        <f t="shared" si="42"/>
        <v>-31128.649334787093</v>
      </c>
      <c r="AE30" s="11">
        <f t="shared" si="21"/>
        <v>1620847.2300661651</v>
      </c>
      <c r="AF30" s="11">
        <f t="shared" si="48"/>
        <v>-18822.386193052</v>
      </c>
      <c r="AG30" s="11">
        <f t="shared" si="22"/>
        <v>1824069.434455992</v>
      </c>
      <c r="AH30" s="11">
        <f t="shared" si="49"/>
        <v>-4274.3938921086637</v>
      </c>
      <c r="AI30" s="11">
        <f t="shared" si="43"/>
        <v>2077874.3909930973</v>
      </c>
      <c r="AJ30" s="11">
        <f t="shared" si="50"/>
        <v>13368.734183747174</v>
      </c>
      <c r="AK30" s="11">
        <f t="shared" si="51"/>
        <v>2399203.2012426024</v>
      </c>
      <c r="AL30" s="11">
        <f t="shared" si="52"/>
        <v>35340.663662290222</v>
      </c>
      <c r="AM30" s="11">
        <f t="shared" si="44"/>
        <v>2811758.3682080633</v>
      </c>
      <c r="AN30" s="11">
        <f t="shared" si="53"/>
        <v>63446.640055242256</v>
      </c>
      <c r="AO30" s="11">
        <f t="shared" si="45"/>
        <v>3349040.5687227421</v>
      </c>
      <c r="AP30" s="11">
        <f t="shared" si="54"/>
        <v>100359.98450148404</v>
      </c>
      <c r="AQ30" s="11">
        <f t="shared" si="23"/>
        <v>4058874.4245630004</v>
      </c>
      <c r="AR30" s="11">
        <f t="shared" si="55"/>
        <v>150085.54296643709</v>
      </c>
      <c r="AS30" s="11">
        <f t="shared" si="46"/>
        <v>5010206.4697294012</v>
      </c>
      <c r="AT30" s="11">
        <f t="shared" si="56"/>
        <v>218690.11247008634</v>
      </c>
    </row>
    <row r="31" spans="4:46" x14ac:dyDescent="0.2">
      <c r="D31" s="27">
        <f t="shared" si="47"/>
        <v>51</v>
      </c>
      <c r="E31" s="4">
        <f t="shared" si="17"/>
        <v>17</v>
      </c>
      <c r="F31" s="20">
        <f t="shared" si="24"/>
        <v>1488512.3571228923</v>
      </c>
      <c r="G31" s="9">
        <f t="shared" si="25"/>
        <v>0</v>
      </c>
      <c r="H31" s="9">
        <f t="shared" si="26"/>
        <v>1655554.334115606</v>
      </c>
      <c r="I31" s="9">
        <f t="shared" si="27"/>
        <v>0</v>
      </c>
      <c r="J31" s="9">
        <f t="shared" si="28"/>
        <v>1860882.7887728575</v>
      </c>
      <c r="K31" s="9">
        <f t="shared" si="29"/>
        <v>0</v>
      </c>
      <c r="L31" s="9">
        <f t="shared" si="30"/>
        <v>2116484.8752386258</v>
      </c>
      <c r="M31" s="9">
        <f t="shared" si="31"/>
        <v>9285.9627033408578</v>
      </c>
      <c r="N31" s="9">
        <f t="shared" si="32"/>
        <v>2438864.3881528019</v>
      </c>
      <c r="O31" s="9">
        <f t="shared" si="33"/>
        <v>30164.504465928501</v>
      </c>
      <c r="P31" s="9">
        <f t="shared" si="34"/>
        <v>2850968.8865597337</v>
      </c>
      <c r="Q31" s="9">
        <f t="shared" si="35"/>
        <v>56786.400046183604</v>
      </c>
      <c r="R31" s="9">
        <f t="shared" si="36"/>
        <v>3385018.1176195801</v>
      </c>
      <c r="S31" s="9">
        <f t="shared" si="37"/>
        <v>91636.771211256259</v>
      </c>
      <c r="T31" s="9">
        <f t="shared" si="38"/>
        <v>4086687.1647446817</v>
      </c>
      <c r="U31" s="9">
        <f t="shared" si="39"/>
        <v>138423.65956399721</v>
      </c>
      <c r="V31" s="9">
        <f t="shared" si="40"/>
        <v>5021340.2618843541</v>
      </c>
      <c r="W31" s="21">
        <f t="shared" si="41"/>
        <v>202739.2003362134</v>
      </c>
      <c r="AB31" s="10">
        <f t="shared" si="19"/>
        <v>114121.36958828078</v>
      </c>
      <c r="AC31" s="11">
        <f t="shared" si="20"/>
        <v>1488512.3571228923</v>
      </c>
      <c r="AD31" s="11">
        <f t="shared" si="42"/>
        <v>-33257.6057005974</v>
      </c>
      <c r="AE31" s="11">
        <f t="shared" si="21"/>
        <v>1655554.334115606</v>
      </c>
      <c r="AF31" s="11">
        <f t="shared" si="48"/>
        <v>-21447.641672082966</v>
      </c>
      <c r="AG31" s="11">
        <f t="shared" si="22"/>
        <v>1860882.7887728575</v>
      </c>
      <c r="AH31" s="11">
        <f t="shared" si="49"/>
        <v>-7533.3025768362022</v>
      </c>
      <c r="AI31" s="11">
        <f t="shared" si="43"/>
        <v>2116484.8752386258</v>
      </c>
      <c r="AJ31" s="11">
        <f t="shared" si="50"/>
        <v>9285.9627033408578</v>
      </c>
      <c r="AK31" s="11">
        <f t="shared" si="51"/>
        <v>2438864.3881528019</v>
      </c>
      <c r="AL31" s="11">
        <f t="shared" si="52"/>
        <v>30164.504465928501</v>
      </c>
      <c r="AM31" s="11">
        <f t="shared" si="44"/>
        <v>2850968.8865597337</v>
      </c>
      <c r="AN31" s="11">
        <f t="shared" si="53"/>
        <v>56786.400046183604</v>
      </c>
      <c r="AO31" s="11">
        <f t="shared" si="45"/>
        <v>3385018.1176195801</v>
      </c>
      <c r="AP31" s="11">
        <f t="shared" si="54"/>
        <v>91636.771211256259</v>
      </c>
      <c r="AQ31" s="11">
        <f t="shared" si="23"/>
        <v>4086687.1647446817</v>
      </c>
      <c r="AR31" s="11">
        <f t="shared" si="55"/>
        <v>138423.65956399721</v>
      </c>
      <c r="AS31" s="11">
        <f t="shared" si="46"/>
        <v>5021340.2618843541</v>
      </c>
      <c r="AT31" s="11">
        <f t="shared" si="56"/>
        <v>202739.2003362134</v>
      </c>
    </row>
    <row r="32" spans="4:46" x14ac:dyDescent="0.2">
      <c r="D32" s="27">
        <f t="shared" si="47"/>
        <v>52</v>
      </c>
      <c r="E32" s="4">
        <f t="shared" si="17"/>
        <v>18</v>
      </c>
      <c r="F32" s="20">
        <f t="shared" si="24"/>
        <v>1521450.8232008144</v>
      </c>
      <c r="G32" s="9">
        <f t="shared" si="25"/>
        <v>0</v>
      </c>
      <c r="H32" s="9">
        <f t="shared" si="26"/>
        <v>1690566.6038453439</v>
      </c>
      <c r="I32" s="9">
        <f t="shared" si="27"/>
        <v>0</v>
      </c>
      <c r="J32" s="9">
        <f t="shared" si="28"/>
        <v>1897856.2819440421</v>
      </c>
      <c r="K32" s="9">
        <f t="shared" si="29"/>
        <v>0</v>
      </c>
      <c r="L32" s="9">
        <f t="shared" si="30"/>
        <v>2155043.7229561834</v>
      </c>
      <c r="M32" s="9">
        <f t="shared" si="31"/>
        <v>5627.6003335294145</v>
      </c>
      <c r="N32" s="9">
        <f t="shared" si="32"/>
        <v>2478176.0577897793</v>
      </c>
      <c r="O32" s="9">
        <f t="shared" si="33"/>
        <v>25524.727615548421</v>
      </c>
      <c r="P32" s="9">
        <f t="shared" si="34"/>
        <v>2889426.766042612</v>
      </c>
      <c r="Q32" s="9">
        <f t="shared" si="35"/>
        <v>50815.691043421888</v>
      </c>
      <c r="R32" s="9">
        <f t="shared" si="36"/>
        <v>3419722.5500667226</v>
      </c>
      <c r="S32" s="9">
        <f t="shared" si="37"/>
        <v>83817.907359195742</v>
      </c>
      <c r="T32" s="9">
        <f t="shared" si="38"/>
        <v>4112598.7394356639</v>
      </c>
      <c r="U32" s="9">
        <f t="shared" si="39"/>
        <v>127975.17876917394</v>
      </c>
      <c r="V32" s="9">
        <f t="shared" si="40"/>
        <v>5029899.3646034757</v>
      </c>
      <c r="W32" s="21">
        <f t="shared" si="41"/>
        <v>188457.56788553009</v>
      </c>
      <c r="AB32" s="10">
        <f t="shared" si="19"/>
        <v>116974.4038279878</v>
      </c>
      <c r="AC32" s="11">
        <f t="shared" si="20"/>
        <v>1521450.8232008144</v>
      </c>
      <c r="AD32" s="11">
        <f t="shared" si="42"/>
        <v>-35160.92876010936</v>
      </c>
      <c r="AE32" s="11">
        <f t="shared" si="21"/>
        <v>1690566.6038453439</v>
      </c>
      <c r="AF32" s="11">
        <f t="shared" si="48"/>
        <v>-23796.776039861626</v>
      </c>
      <c r="AG32" s="11">
        <f t="shared" si="22"/>
        <v>1897856.2819440421</v>
      </c>
      <c r="AH32" s="11">
        <f t="shared" si="49"/>
        <v>-10451.712441865147</v>
      </c>
      <c r="AI32" s="11">
        <f t="shared" si="43"/>
        <v>2155043.7229561834</v>
      </c>
      <c r="AJ32" s="11">
        <f t="shared" si="50"/>
        <v>5627.6003335294145</v>
      </c>
      <c r="AK32" s="11">
        <f t="shared" si="51"/>
        <v>2478176.0577897793</v>
      </c>
      <c r="AL32" s="11">
        <f t="shared" si="52"/>
        <v>25524.727615548421</v>
      </c>
      <c r="AM32" s="11">
        <f t="shared" si="44"/>
        <v>2889426.766042612</v>
      </c>
      <c r="AN32" s="11">
        <f t="shared" si="53"/>
        <v>50815.691043421888</v>
      </c>
      <c r="AO32" s="11">
        <f t="shared" si="45"/>
        <v>3419722.5500667226</v>
      </c>
      <c r="AP32" s="11">
        <f t="shared" si="54"/>
        <v>83817.907359195742</v>
      </c>
      <c r="AQ32" s="11">
        <f t="shared" si="23"/>
        <v>4112598.7394356639</v>
      </c>
      <c r="AR32" s="11">
        <f t="shared" si="55"/>
        <v>127975.17876917394</v>
      </c>
      <c r="AS32" s="11">
        <f t="shared" si="46"/>
        <v>5029899.3646034757</v>
      </c>
      <c r="AT32" s="11">
        <f t="shared" si="56"/>
        <v>188457.56788553009</v>
      </c>
    </row>
    <row r="33" spans="4:46" x14ac:dyDescent="0.2">
      <c r="D33" s="27">
        <f t="shared" si="47"/>
        <v>53</v>
      </c>
      <c r="E33" s="4">
        <f t="shared" si="17"/>
        <v>19</v>
      </c>
      <c r="F33" s="20">
        <f t="shared" si="24"/>
        <v>1554755.3962457192</v>
      </c>
      <c r="G33" s="9">
        <f t="shared" si="25"/>
        <v>0</v>
      </c>
      <c r="H33" s="9">
        <f t="shared" si="26"/>
        <v>1725837.2453690353</v>
      </c>
      <c r="I33" s="9">
        <f t="shared" si="27"/>
        <v>0</v>
      </c>
      <c r="J33" s="9">
        <f t="shared" si="28"/>
        <v>1934928.1605730932</v>
      </c>
      <c r="K33" s="9">
        <f t="shared" si="29"/>
        <v>0</v>
      </c>
      <c r="L33" s="9">
        <f t="shared" si="30"/>
        <v>2193472.1047117212</v>
      </c>
      <c r="M33" s="9">
        <f t="shared" si="31"/>
        <v>2328.436500469742</v>
      </c>
      <c r="N33" s="9">
        <f t="shared" si="32"/>
        <v>2517040.9631232698</v>
      </c>
      <c r="O33" s="9">
        <f t="shared" si="33"/>
        <v>21338.071179769267</v>
      </c>
      <c r="P33" s="9">
        <f t="shared" si="34"/>
        <v>2927016.581408089</v>
      </c>
      <c r="Q33" s="9">
        <f t="shared" si="35"/>
        <v>45426.587773760926</v>
      </c>
      <c r="R33" s="9">
        <f t="shared" si="36"/>
        <v>3453023.1868925979</v>
      </c>
      <c r="S33" s="9">
        <f t="shared" si="37"/>
        <v>76760.947116032301</v>
      </c>
      <c r="T33" s="9">
        <f t="shared" si="38"/>
        <v>4136470.0934378491</v>
      </c>
      <c r="U33" s="9">
        <f t="shared" si="39"/>
        <v>118548.13077754149</v>
      </c>
      <c r="V33" s="9">
        <f t="shared" si="40"/>
        <v>5035748.0847948752</v>
      </c>
      <c r="W33" s="21">
        <f t="shared" si="41"/>
        <v>175580.41779015178</v>
      </c>
      <c r="AB33" s="10">
        <f t="shared" si="19"/>
        <v>119898.7639236875</v>
      </c>
      <c r="AC33" s="11">
        <f t="shared" si="20"/>
        <v>1554755.3962457192</v>
      </c>
      <c r="AD33" s="11">
        <f t="shared" si="42"/>
        <v>-36871.858550628749</v>
      </c>
      <c r="AE33" s="11">
        <f t="shared" si="21"/>
        <v>1725837.2453690353</v>
      </c>
      <c r="AF33" s="11">
        <f t="shared" si="48"/>
        <v>-25911.122947498141</v>
      </c>
      <c r="AG33" s="11">
        <f t="shared" si="22"/>
        <v>1934928.1605730932</v>
      </c>
      <c r="AH33" s="11">
        <f t="shared" si="49"/>
        <v>-13081.311789511457</v>
      </c>
      <c r="AI33" s="11">
        <f t="shared" si="43"/>
        <v>2193472.1047117212</v>
      </c>
      <c r="AJ33" s="11">
        <f t="shared" si="50"/>
        <v>2328.436500469742</v>
      </c>
      <c r="AK33" s="11">
        <f t="shared" si="51"/>
        <v>2517040.9631232698</v>
      </c>
      <c r="AL33" s="11">
        <f t="shared" si="52"/>
        <v>21338.071179769267</v>
      </c>
      <c r="AM33" s="11">
        <f t="shared" si="44"/>
        <v>2927016.581408089</v>
      </c>
      <c r="AN33" s="11">
        <f t="shared" si="53"/>
        <v>45426.587773760926</v>
      </c>
      <c r="AO33" s="11">
        <f t="shared" si="45"/>
        <v>3453023.1868925979</v>
      </c>
      <c r="AP33" s="11">
        <f t="shared" si="54"/>
        <v>76760.947116032301</v>
      </c>
      <c r="AQ33" s="11">
        <f t="shared" si="23"/>
        <v>4136470.0934378491</v>
      </c>
      <c r="AR33" s="11">
        <f t="shared" si="55"/>
        <v>118548.13077754149</v>
      </c>
      <c r="AS33" s="11">
        <f t="shared" si="46"/>
        <v>5035748.0847948752</v>
      </c>
      <c r="AT33" s="11">
        <f t="shared" si="56"/>
        <v>175580.41779015178</v>
      </c>
    </row>
    <row r="34" spans="4:46" x14ac:dyDescent="0.2">
      <c r="D34" s="27">
        <f t="shared" si="47"/>
        <v>54</v>
      </c>
      <c r="E34" s="4">
        <f t="shared" si="17"/>
        <v>20</v>
      </c>
      <c r="F34" s="20">
        <f t="shared" si="24"/>
        <v>1588386.2919804887</v>
      </c>
      <c r="G34" s="9">
        <f t="shared" si="25"/>
        <v>0</v>
      </c>
      <c r="H34" s="9">
        <f t="shared" si="26"/>
        <v>1761313.0295251848</v>
      </c>
      <c r="I34" s="9">
        <f t="shared" si="27"/>
        <v>0</v>
      </c>
      <c r="J34" s="9">
        <f t="shared" si="28"/>
        <v>1972029.4394595791</v>
      </c>
      <c r="K34" s="9">
        <f t="shared" si="29"/>
        <v>0</v>
      </c>
      <c r="L34" s="9">
        <f t="shared" si="30"/>
        <v>2231683.3080231207</v>
      </c>
      <c r="M34" s="9">
        <f t="shared" si="31"/>
        <v>0</v>
      </c>
      <c r="N34" s="9">
        <f t="shared" si="32"/>
        <v>2555353.5843467545</v>
      </c>
      <c r="O34" s="9">
        <f t="shared" si="33"/>
        <v>17537.935836754586</v>
      </c>
      <c r="P34" s="9">
        <f t="shared" si="34"/>
        <v>2963614.6358091566</v>
      </c>
      <c r="Q34" s="9">
        <f t="shared" si="35"/>
        <v>40532.775117232683</v>
      </c>
      <c r="R34" s="9">
        <f t="shared" si="36"/>
        <v>3484781.5842139954</v>
      </c>
      <c r="S34" s="9">
        <f t="shared" si="37"/>
        <v>70351.963103160466</v>
      </c>
      <c r="T34" s="9">
        <f t="shared" si="38"/>
        <v>4158155.4688795344</v>
      </c>
      <c r="U34" s="9">
        <f t="shared" si="39"/>
        <v>109988.9613256712</v>
      </c>
      <c r="V34" s="9">
        <f t="shared" si="40"/>
        <v>5038745.5538929664</v>
      </c>
      <c r="W34" s="21">
        <f t="shared" si="41"/>
        <v>163895.91391658227</v>
      </c>
      <c r="AB34" s="10">
        <f t="shared" si="19"/>
        <v>122896.23302177967</v>
      </c>
      <c r="AC34" s="11">
        <f t="shared" si="20"/>
        <v>1588386.2919804887</v>
      </c>
      <c r="AD34" s="11">
        <f t="shared" si="42"/>
        <v>-38417.104105079743</v>
      </c>
      <c r="AE34" s="11">
        <f t="shared" si="21"/>
        <v>1761313.0295251848</v>
      </c>
      <c r="AF34" s="11">
        <f t="shared" si="48"/>
        <v>-27823.828572894123</v>
      </c>
      <c r="AG34" s="11">
        <f t="shared" si="22"/>
        <v>1972029.4394595791</v>
      </c>
      <c r="AH34" s="11">
        <f t="shared" si="49"/>
        <v>-15463.49535457102</v>
      </c>
      <c r="AI34" s="11">
        <f t="shared" si="43"/>
        <v>2231683.3080231207</v>
      </c>
      <c r="AJ34" s="11">
        <f t="shared" si="50"/>
        <v>-663.71079767625838</v>
      </c>
      <c r="AK34" s="11">
        <f t="shared" si="51"/>
        <v>2555353.5843467545</v>
      </c>
      <c r="AL34" s="11">
        <f t="shared" si="52"/>
        <v>17537.935836754586</v>
      </c>
      <c r="AM34" s="11">
        <f t="shared" si="44"/>
        <v>2963614.6358091566</v>
      </c>
      <c r="AN34" s="11">
        <f t="shared" si="53"/>
        <v>40532.775117232683</v>
      </c>
      <c r="AO34" s="11">
        <f t="shared" si="45"/>
        <v>3484781.5842139954</v>
      </c>
      <c r="AP34" s="11">
        <f t="shared" si="54"/>
        <v>70351.963103160466</v>
      </c>
      <c r="AQ34" s="11">
        <f t="shared" si="23"/>
        <v>4158155.4688795344</v>
      </c>
      <c r="AR34" s="11">
        <f t="shared" si="55"/>
        <v>109988.9613256712</v>
      </c>
      <c r="AS34" s="11">
        <f t="shared" si="46"/>
        <v>5038745.5538929664</v>
      </c>
      <c r="AT34" s="11">
        <f t="shared" si="56"/>
        <v>163895.91391658227</v>
      </c>
    </row>
    <row r="35" spans="4:46" x14ac:dyDescent="0.2">
      <c r="D35" s="27">
        <f t="shared" si="47"/>
        <v>55</v>
      </c>
      <c r="E35" s="4">
        <f t="shared" si="17"/>
        <v>21</v>
      </c>
      <c r="F35" s="20">
        <f t="shared" si="24"/>
        <v>1622297.4952672911</v>
      </c>
      <c r="G35" s="9">
        <f t="shared" si="25"/>
        <v>0</v>
      </c>
      <c r="H35" s="9">
        <f t="shared" si="26"/>
        <v>1796933.6215651096</v>
      </c>
      <c r="I35" s="9">
        <f t="shared" si="27"/>
        <v>0</v>
      </c>
      <c r="J35" s="9">
        <f t="shared" si="28"/>
        <v>2009083.2287946686</v>
      </c>
      <c r="K35" s="9">
        <f t="shared" si="29"/>
        <v>0</v>
      </c>
      <c r="L35" s="9">
        <f t="shared" si="30"/>
        <v>2269582.0894701928</v>
      </c>
      <c r="M35" s="9">
        <f t="shared" si="31"/>
        <v>0</v>
      </c>
      <c r="N35" s="9">
        <f t="shared" si="32"/>
        <v>2592999.5365124228</v>
      </c>
      <c r="O35" s="9">
        <f t="shared" si="33"/>
        <v>14070.414727584213</v>
      </c>
      <c r="P35" s="9">
        <f t="shared" si="34"/>
        <v>2999088.4537427723</v>
      </c>
      <c r="Q35" s="9">
        <f t="shared" si="35"/>
        <v>36064.401188560871</v>
      </c>
      <c r="R35" s="9">
        <f t="shared" si="36"/>
        <v>3514851.1346714608</v>
      </c>
      <c r="S35" s="9">
        <f t="shared" si="37"/>
        <v>64498.755724245566</v>
      </c>
      <c r="T35" s="9">
        <f t="shared" si="38"/>
        <v>4177502.1239217389</v>
      </c>
      <c r="U35" s="9">
        <f t="shared" si="39"/>
        <v>102173.38525666611</v>
      </c>
      <c r="V35" s="9">
        <f t="shared" si="40"/>
        <v>5038745.5538929654</v>
      </c>
      <c r="W35" s="21">
        <f t="shared" si="41"/>
        <v>153232.57173747564</v>
      </c>
      <c r="AB35" s="10">
        <f t="shared" si="19"/>
        <v>125968.63884732414</v>
      </c>
      <c r="AC35" s="11">
        <f t="shared" si="20"/>
        <v>1622297.4952672911</v>
      </c>
      <c r="AD35" s="11">
        <f t="shared" si="42"/>
        <v>-39818.402033699465</v>
      </c>
      <c r="AE35" s="11">
        <f t="shared" si="21"/>
        <v>1796933.6215651096</v>
      </c>
      <c r="AF35" s="11">
        <f t="shared" si="48"/>
        <v>-29561.805477160771</v>
      </c>
      <c r="AG35" s="11">
        <f t="shared" si="22"/>
        <v>2009083.2287946686</v>
      </c>
      <c r="AH35" s="11">
        <f t="shared" si="49"/>
        <v>-17631.819671248588</v>
      </c>
      <c r="AI35" s="11">
        <f t="shared" si="43"/>
        <v>2269582.0894701928</v>
      </c>
      <c r="AJ35" s="11">
        <f t="shared" si="50"/>
        <v>-3391.1009410100592</v>
      </c>
      <c r="AK35" s="11">
        <f t="shared" si="51"/>
        <v>2592999.5365124228</v>
      </c>
      <c r="AL35" s="11">
        <f t="shared" si="52"/>
        <v>14070.414727584213</v>
      </c>
      <c r="AM35" s="11">
        <f t="shared" si="44"/>
        <v>2999088.4537427723</v>
      </c>
      <c r="AN35" s="11">
        <f t="shared" si="53"/>
        <v>36064.401188560871</v>
      </c>
      <c r="AO35" s="11">
        <f t="shared" si="45"/>
        <v>3514851.1346714608</v>
      </c>
      <c r="AP35" s="11">
        <f t="shared" si="54"/>
        <v>64498.755724245566</v>
      </c>
      <c r="AQ35" s="11">
        <f t="shared" si="23"/>
        <v>4177502.1239217389</v>
      </c>
      <c r="AR35" s="11">
        <f t="shared" si="55"/>
        <v>102173.38525666611</v>
      </c>
      <c r="AS35" s="11">
        <f t="shared" si="46"/>
        <v>5038745.5538929654</v>
      </c>
      <c r="AT35" s="11">
        <f t="shared" si="56"/>
        <v>153232.57173747564</v>
      </c>
    </row>
    <row r="36" spans="4:46" x14ac:dyDescent="0.2">
      <c r="D36" s="27">
        <f t="shared" si="47"/>
        <v>56</v>
      </c>
      <c r="E36" s="4">
        <f t="shared" si="17"/>
        <v>22</v>
      </c>
      <c r="F36" s="20">
        <f t="shared" si="24"/>
        <v>1656436.0440569033</v>
      </c>
      <c r="G36" s="9">
        <f t="shared" si="25"/>
        <v>0</v>
      </c>
      <c r="H36" s="9">
        <f t="shared" si="26"/>
        <v>1832630.8447957311</v>
      </c>
      <c r="I36" s="9">
        <f t="shared" si="27"/>
        <v>0</v>
      </c>
      <c r="J36" s="9">
        <f t="shared" si="28"/>
        <v>2046004.0019777901</v>
      </c>
      <c r="K36" s="9">
        <f t="shared" si="29"/>
        <v>0</v>
      </c>
      <c r="L36" s="9">
        <f t="shared" si="30"/>
        <v>2307063.9762328621</v>
      </c>
      <c r="M36" s="9">
        <f t="shared" si="31"/>
        <v>0</v>
      </c>
      <c r="N36" s="9">
        <f t="shared" si="32"/>
        <v>2629854.9369109948</v>
      </c>
      <c r="O36" s="9">
        <f t="shared" si="33"/>
        <v>10891.406123659541</v>
      </c>
      <c r="P36" s="9">
        <f t="shared" si="34"/>
        <v>3033296.2445758698</v>
      </c>
      <c r="Q36" s="9">
        <f t="shared" si="35"/>
        <v>31964.33410384594</v>
      </c>
      <c r="R36" s="9">
        <f t="shared" si="36"/>
        <v>3543076.649384134</v>
      </c>
      <c r="S36" s="9">
        <f t="shared" si="37"/>
        <v>59125.914464558635</v>
      </c>
      <c r="T36" s="9">
        <f t="shared" si="38"/>
        <v>4194350.0404232861</v>
      </c>
      <c r="U36" s="9">
        <f t="shared" si="39"/>
        <v>94999.734550112364</v>
      </c>
      <c r="V36" s="9">
        <f t="shared" si="40"/>
        <v>5035596.3379217824</v>
      </c>
      <c r="W36" s="21">
        <f t="shared" si="41"/>
        <v>143450.08772054783</v>
      </c>
      <c r="AB36" s="10">
        <f t="shared" si="19"/>
        <v>129117.85481850724</v>
      </c>
      <c r="AC36" s="11">
        <f t="shared" si="20"/>
        <v>1656436.0440569033</v>
      </c>
      <c r="AD36" s="11">
        <f t="shared" si="42"/>
        <v>-41093.649046649756</v>
      </c>
      <c r="AE36" s="11">
        <f t="shared" si="21"/>
        <v>1832630.8447957311</v>
      </c>
      <c r="AF36" s="11">
        <f t="shared" si="48"/>
        <v>-31147.152916996438</v>
      </c>
      <c r="AG36" s="11">
        <f t="shared" si="22"/>
        <v>2046004.0019777901</v>
      </c>
      <c r="AH36" s="11">
        <f t="shared" si="49"/>
        <v>-19613.788397399006</v>
      </c>
      <c r="AI36" s="11">
        <f t="shared" si="43"/>
        <v>2307063.9762328621</v>
      </c>
      <c r="AJ36" s="11">
        <f t="shared" si="50"/>
        <v>-5888.3293763881275</v>
      </c>
      <c r="AK36" s="11">
        <f t="shared" si="51"/>
        <v>2629854.9369109948</v>
      </c>
      <c r="AL36" s="11">
        <f t="shared" si="52"/>
        <v>10891.406123659541</v>
      </c>
      <c r="AM36" s="11">
        <f t="shared" si="44"/>
        <v>3033296.2445758698</v>
      </c>
      <c r="AN36" s="11">
        <f t="shared" si="53"/>
        <v>31964.33410384594</v>
      </c>
      <c r="AO36" s="11">
        <f t="shared" si="45"/>
        <v>3543076.649384134</v>
      </c>
      <c r="AP36" s="11">
        <f t="shared" si="54"/>
        <v>59125.914464558635</v>
      </c>
      <c r="AQ36" s="11">
        <f t="shared" si="23"/>
        <v>4194350.0404232861</v>
      </c>
      <c r="AR36" s="11">
        <f t="shared" si="55"/>
        <v>94999.734550112364</v>
      </c>
      <c r="AS36" s="11">
        <f t="shared" si="46"/>
        <v>5035596.3379217824</v>
      </c>
      <c r="AT36" s="11">
        <f t="shared" si="56"/>
        <v>143450.08772054783</v>
      </c>
    </row>
    <row r="37" spans="4:46" x14ac:dyDescent="0.2">
      <c r="D37" s="27">
        <f t="shared" si="47"/>
        <v>57</v>
      </c>
      <c r="E37" s="4">
        <f t="shared" si="17"/>
        <v>23</v>
      </c>
      <c r="F37" s="20">
        <f t="shared" si="24"/>
        <v>1690741.2354869044</v>
      </c>
      <c r="G37" s="9">
        <f t="shared" si="25"/>
        <v>0</v>
      </c>
      <c r="H37" s="9">
        <f t="shared" si="26"/>
        <v>1868327.8717575201</v>
      </c>
      <c r="I37" s="9">
        <f t="shared" si="27"/>
        <v>0</v>
      </c>
      <c r="J37" s="9">
        <f t="shared" si="28"/>
        <v>2082696.7988885609</v>
      </c>
      <c r="K37" s="9">
        <f t="shared" si="29"/>
        <v>0</v>
      </c>
      <c r="L37" s="9">
        <f t="shared" si="30"/>
        <v>2344014.5131721995</v>
      </c>
      <c r="M37" s="9">
        <f t="shared" si="31"/>
        <v>0</v>
      </c>
      <c r="N37" s="9">
        <f t="shared" si="32"/>
        <v>2665785.7295105918</v>
      </c>
      <c r="O37" s="9">
        <f t="shared" si="33"/>
        <v>7964.4793655084322</v>
      </c>
      <c r="P37" s="9">
        <f t="shared" si="34"/>
        <v>3066086.3349863351</v>
      </c>
      <c r="Q37" s="9">
        <f t="shared" si="35"/>
        <v>28185.39522892642</v>
      </c>
      <c r="R37" s="9">
        <f t="shared" si="36"/>
        <v>3569293.9197183643</v>
      </c>
      <c r="S37" s="9">
        <f t="shared" si="37"/>
        <v>54171.16751721163</v>
      </c>
      <c r="T37" s="9">
        <f t="shared" si="38"/>
        <v>4208531.6201473493</v>
      </c>
      <c r="U37" s="9">
        <f t="shared" si="39"/>
        <v>88384.041631630782</v>
      </c>
      <c r="V37" s="9">
        <f t="shared" si="40"/>
        <v>5029140.4451808576</v>
      </c>
      <c r="W37" s="21">
        <f t="shared" si="41"/>
        <v>134432.56104930467</v>
      </c>
      <c r="AB37" s="10">
        <f t="shared" si="19"/>
        <v>132345.80118896993</v>
      </c>
      <c r="AC37" s="11">
        <f t="shared" si="20"/>
        <v>1690741.2354869044</v>
      </c>
      <c r="AD37" s="11">
        <f t="shared" si="42"/>
        <v>-42257.73812844709</v>
      </c>
      <c r="AE37" s="11">
        <f t="shared" si="21"/>
        <v>1868327.8717575201</v>
      </c>
      <c r="AF37" s="11">
        <f t="shared" si="48"/>
        <v>-32598.206003960771</v>
      </c>
      <c r="AG37" s="11">
        <f t="shared" si="22"/>
        <v>2082696.7988885609</v>
      </c>
      <c r="AH37" s="11">
        <f t="shared" si="49"/>
        <v>-21432.171514158323</v>
      </c>
      <c r="AI37" s="11">
        <f t="shared" si="43"/>
        <v>2344014.5131721995</v>
      </c>
      <c r="AJ37" s="11">
        <f t="shared" si="50"/>
        <v>-8183.9968944360689</v>
      </c>
      <c r="AK37" s="11">
        <f t="shared" si="51"/>
        <v>2665785.7295105918</v>
      </c>
      <c r="AL37" s="11">
        <f t="shared" si="52"/>
        <v>7964.4793655084322</v>
      </c>
      <c r="AM37" s="11">
        <f t="shared" si="44"/>
        <v>3066086.3349863351</v>
      </c>
      <c r="AN37" s="11">
        <f t="shared" si="53"/>
        <v>28185.39522892642</v>
      </c>
      <c r="AO37" s="11">
        <f t="shared" si="45"/>
        <v>3569293.9197183643</v>
      </c>
      <c r="AP37" s="11">
        <f t="shared" si="54"/>
        <v>54171.16751721163</v>
      </c>
      <c r="AQ37" s="11">
        <f t="shared" si="23"/>
        <v>4208531.6201473493</v>
      </c>
      <c r="AR37" s="11">
        <f t="shared" si="55"/>
        <v>88384.041631630782</v>
      </c>
      <c r="AS37" s="11">
        <f t="shared" si="46"/>
        <v>5029140.4451808576</v>
      </c>
      <c r="AT37" s="11">
        <f t="shared" si="56"/>
        <v>134432.56104930467</v>
      </c>
    </row>
    <row r="38" spans="4:46" x14ac:dyDescent="0.2">
      <c r="D38" s="27">
        <f t="shared" si="47"/>
        <v>58</v>
      </c>
      <c r="E38" s="4">
        <f t="shared" si="17"/>
        <v>24</v>
      </c>
      <c r="F38" s="20">
        <f t="shared" si="24"/>
        <v>1725143.7457678136</v>
      </c>
      <c r="G38" s="9">
        <f t="shared" si="25"/>
        <v>0</v>
      </c>
      <c r="H38" s="9">
        <f t="shared" si="26"/>
        <v>1903938.3358960575</v>
      </c>
      <c r="I38" s="9">
        <f t="shared" si="27"/>
        <v>0</v>
      </c>
      <c r="J38" s="9">
        <f t="shared" si="28"/>
        <v>2119056.3590006055</v>
      </c>
      <c r="K38" s="9">
        <f t="shared" si="29"/>
        <v>0</v>
      </c>
      <c r="L38" s="9">
        <f t="shared" si="30"/>
        <v>2380308.4512719512</v>
      </c>
      <c r="M38" s="9">
        <f t="shared" si="31"/>
        <v>0</v>
      </c>
      <c r="N38" s="9">
        <f t="shared" si="32"/>
        <v>2700646.9635908492</v>
      </c>
      <c r="O38" s="9">
        <f t="shared" si="33"/>
        <v>5259.2743773265065</v>
      </c>
      <c r="P38" s="9">
        <f t="shared" si="34"/>
        <v>3097296.5685565686</v>
      </c>
      <c r="Q38" s="9">
        <f t="shared" si="35"/>
        <v>24688.284106998428</v>
      </c>
      <c r="R38" s="9">
        <f t="shared" si="36"/>
        <v>3593329.2579224813</v>
      </c>
      <c r="S38" s="9">
        <f t="shared" si="37"/>
        <v>49582.643975793013</v>
      </c>
      <c r="T38" s="9">
        <f t="shared" si="38"/>
        <v>4219871.3690766618</v>
      </c>
      <c r="U38" s="9">
        <f t="shared" si="39"/>
        <v>82256.351838844275</v>
      </c>
      <c r="V38" s="9">
        <f t="shared" si="40"/>
        <v>5019214.5100916848</v>
      </c>
      <c r="W38" s="21">
        <f t="shared" si="41"/>
        <v>126083.40991203139</v>
      </c>
      <c r="AB38" s="10">
        <f t="shared" si="19"/>
        <v>135654.44621869418</v>
      </c>
      <c r="AC38" s="11">
        <f t="shared" si="20"/>
        <v>1725143.7457678136</v>
      </c>
      <c r="AD38" s="11">
        <f t="shared" si="42"/>
        <v>-43323.184846415039</v>
      </c>
      <c r="AE38" s="11">
        <f t="shared" si="21"/>
        <v>1903938.3358960575</v>
      </c>
      <c r="AF38" s="11">
        <f t="shared" si="48"/>
        <v>-33930.321977421881</v>
      </c>
      <c r="AG38" s="11">
        <f t="shared" si="22"/>
        <v>2119056.3590006055</v>
      </c>
      <c r="AH38" s="11">
        <f t="shared" si="49"/>
        <v>-23105.994350076639</v>
      </c>
      <c r="AI38" s="11">
        <f t="shared" si="43"/>
        <v>2380308.4512719512</v>
      </c>
      <c r="AJ38" s="11">
        <f t="shared" si="50"/>
        <v>-10301.961397055684</v>
      </c>
      <c r="AK38" s="11">
        <f t="shared" si="51"/>
        <v>2700646.9635908492</v>
      </c>
      <c r="AL38" s="11">
        <f t="shared" si="52"/>
        <v>5259.2743773265065</v>
      </c>
      <c r="AM38" s="11">
        <f t="shared" si="44"/>
        <v>3097296.5685565686</v>
      </c>
      <c r="AN38" s="11">
        <f t="shared" si="53"/>
        <v>24688.284106998428</v>
      </c>
      <c r="AO38" s="11">
        <f t="shared" si="45"/>
        <v>3593329.2579224813</v>
      </c>
      <c r="AP38" s="11">
        <f t="shared" si="54"/>
        <v>49582.643975793013</v>
      </c>
      <c r="AQ38" s="11">
        <f t="shared" si="23"/>
        <v>4219871.3690766618</v>
      </c>
      <c r="AR38" s="11">
        <f t="shared" si="55"/>
        <v>82256.351838844275</v>
      </c>
      <c r="AS38" s="11">
        <f t="shared" si="46"/>
        <v>5019214.5100916848</v>
      </c>
      <c r="AT38" s="11">
        <f t="shared" si="56"/>
        <v>126083.40991203139</v>
      </c>
    </row>
    <row r="39" spans="4:46" x14ac:dyDescent="0.2">
      <c r="D39" s="27">
        <f t="shared" si="47"/>
        <v>59</v>
      </c>
      <c r="E39" s="4">
        <f t="shared" si="17"/>
        <v>25</v>
      </c>
      <c r="F39" s="20">
        <f t="shared" si="24"/>
        <v>1759564.6546008745</v>
      </c>
      <c r="G39" s="9">
        <f t="shared" si="25"/>
        <v>0</v>
      </c>
      <c r="H39" s="9">
        <f t="shared" si="26"/>
        <v>1939365.3560036477</v>
      </c>
      <c r="I39" s="9">
        <f t="shared" si="27"/>
        <v>0</v>
      </c>
      <c r="J39" s="9">
        <f t="shared" si="28"/>
        <v>2154966.1782375458</v>
      </c>
      <c r="K39" s="9">
        <f t="shared" si="29"/>
        <v>0</v>
      </c>
      <c r="L39" s="9">
        <f t="shared" si="30"/>
        <v>2415808.8729385668</v>
      </c>
      <c r="M39" s="9">
        <f t="shared" si="31"/>
        <v>0</v>
      </c>
      <c r="N39" s="9">
        <f t="shared" si="32"/>
        <v>2734282.023518716</v>
      </c>
      <c r="O39" s="9">
        <f t="shared" si="33"/>
        <v>2750.2853636153718</v>
      </c>
      <c r="P39" s="9">
        <f t="shared" si="34"/>
        <v>3126753.6706582108</v>
      </c>
      <c r="Q39" s="9">
        <f t="shared" si="35"/>
        <v>21440.001399771107</v>
      </c>
      <c r="R39" s="9">
        <f t="shared" si="36"/>
        <v>3614999.0156363077</v>
      </c>
      <c r="S39" s="9">
        <f t="shared" si="37"/>
        <v>45316.793076313974</v>
      </c>
      <c r="T39" s="9">
        <f t="shared" si="38"/>
        <v>4228185.569388709</v>
      </c>
      <c r="U39" s="9">
        <f t="shared" si="39"/>
        <v>76557.920880020101</v>
      </c>
      <c r="V39" s="9">
        <f t="shared" si="40"/>
        <v>5005649.0654698135</v>
      </c>
      <c r="W39" s="21">
        <f t="shared" si="41"/>
        <v>118321.5078798279</v>
      </c>
      <c r="AB39" s="10">
        <f t="shared" si="19"/>
        <v>139045.80737416149</v>
      </c>
      <c r="AC39" s="11">
        <f t="shared" si="20"/>
        <v>1759564.6546008745</v>
      </c>
      <c r="AD39" s="11">
        <f t="shared" si="42"/>
        <v>-44300.602607589477</v>
      </c>
      <c r="AE39" s="11">
        <f t="shared" si="21"/>
        <v>1939365.3560036477</v>
      </c>
      <c r="AF39" s="11">
        <f t="shared" si="48"/>
        <v>-35156.477217886983</v>
      </c>
      <c r="AG39" s="11">
        <f t="shared" si="22"/>
        <v>2154966.1782375458</v>
      </c>
      <c r="AH39" s="11">
        <f t="shared" si="49"/>
        <v>-24651.28887855999</v>
      </c>
      <c r="AI39" s="11">
        <f t="shared" si="43"/>
        <v>2415808.8729385668</v>
      </c>
      <c r="AJ39" s="11">
        <f t="shared" si="50"/>
        <v>-12262.289050468777</v>
      </c>
      <c r="AK39" s="11">
        <f t="shared" si="51"/>
        <v>2734282.023518716</v>
      </c>
      <c r="AL39" s="11">
        <f t="shared" si="52"/>
        <v>2750.2853636153718</v>
      </c>
      <c r="AM39" s="11">
        <f t="shared" si="44"/>
        <v>3126753.6706582108</v>
      </c>
      <c r="AN39" s="11">
        <f t="shared" si="53"/>
        <v>21440.001399771107</v>
      </c>
      <c r="AO39" s="11">
        <f t="shared" si="45"/>
        <v>3614999.0156363077</v>
      </c>
      <c r="AP39" s="11">
        <f t="shared" si="54"/>
        <v>45316.793076313974</v>
      </c>
      <c r="AQ39" s="11">
        <f t="shared" si="23"/>
        <v>4228185.569388709</v>
      </c>
      <c r="AR39" s="11">
        <f t="shared" si="55"/>
        <v>76557.920880020101</v>
      </c>
      <c r="AS39" s="11">
        <f t="shared" si="46"/>
        <v>5005649.0654698135</v>
      </c>
      <c r="AT39" s="11">
        <f t="shared" si="56"/>
        <v>118321.5078798279</v>
      </c>
    </row>
    <row r="40" spans="4:46" x14ac:dyDescent="0.2">
      <c r="D40" s="27">
        <f t="shared" si="47"/>
        <v>60</v>
      </c>
      <c r="E40" s="4">
        <f t="shared" si="17"/>
        <v>26</v>
      </c>
      <c r="F40" s="20">
        <f t="shared" si="24"/>
        <v>1793914.3638799712</v>
      </c>
      <c r="G40" s="9">
        <f t="shared" si="25"/>
        <v>0</v>
      </c>
      <c r="H40" s="9">
        <f t="shared" si="26"/>
        <v>1974500.4649593891</v>
      </c>
      <c r="I40" s="9">
        <f t="shared" si="27"/>
        <v>0</v>
      </c>
      <c r="J40" s="9">
        <f t="shared" si="28"/>
        <v>2190297.4829430669</v>
      </c>
      <c r="K40" s="9">
        <f t="shared" si="29"/>
        <v>0</v>
      </c>
      <c r="L40" s="9">
        <f t="shared" si="30"/>
        <v>2450366.2493136916</v>
      </c>
      <c r="M40" s="9">
        <f t="shared" si="31"/>
        <v>0</v>
      </c>
      <c r="N40" s="9">
        <f t="shared" si="32"/>
        <v>2766521.8064100957</v>
      </c>
      <c r="O40" s="9">
        <f t="shared" si="33"/>
        <v>415.92526095532804</v>
      </c>
      <c r="P40" s="9">
        <f t="shared" si="34"/>
        <v>3154272.5766621344</v>
      </c>
      <c r="Q40" s="9">
        <f t="shared" si="35"/>
        <v>18412.635765797499</v>
      </c>
      <c r="R40" s="9">
        <f t="shared" si="36"/>
        <v>3634109.0792380744</v>
      </c>
      <c r="S40" s="9">
        <f t="shared" si="37"/>
        <v>41336.783592055945</v>
      </c>
      <c r="T40" s="9">
        <f t="shared" si="38"/>
        <v>4233281.9386255601</v>
      </c>
      <c r="U40" s="9">
        <f t="shared" si="39"/>
        <v>71239.059018206142</v>
      </c>
      <c r="V40" s="9">
        <f t="shared" si="40"/>
        <v>4988268.3395480439</v>
      </c>
      <c r="W40" s="21">
        <f t="shared" si="41"/>
        <v>111078.21188808291</v>
      </c>
      <c r="AB40" s="10">
        <f t="shared" si="19"/>
        <v>142521.95255851554</v>
      </c>
      <c r="AC40" s="11">
        <f t="shared" si="20"/>
        <v>1793914.3638799712</v>
      </c>
      <c r="AD40" s="11">
        <f t="shared" si="42"/>
        <v>-45199.067586681711</v>
      </c>
      <c r="AE40" s="11">
        <f t="shared" si="21"/>
        <v>1974500.4649593891</v>
      </c>
      <c r="AF40" s="11">
        <f t="shared" si="48"/>
        <v>-36287.725977531933</v>
      </c>
      <c r="AG40" s="11">
        <f t="shared" si="22"/>
        <v>2190297.4829430669</v>
      </c>
      <c r="AH40" s="11">
        <f t="shared" si="49"/>
        <v>-26081.671294722997</v>
      </c>
      <c r="AI40" s="11">
        <f t="shared" si="43"/>
        <v>2450366.2493136916</v>
      </c>
      <c r="AJ40" s="11">
        <f t="shared" si="50"/>
        <v>-14081.985752761006</v>
      </c>
      <c r="AK40" s="11">
        <f t="shared" si="51"/>
        <v>2766521.8064100957</v>
      </c>
      <c r="AL40" s="11">
        <f t="shared" si="52"/>
        <v>415.92526095532804</v>
      </c>
      <c r="AM40" s="11">
        <f t="shared" si="44"/>
        <v>3154272.5766621344</v>
      </c>
      <c r="AN40" s="11">
        <f t="shared" si="53"/>
        <v>18412.635765797499</v>
      </c>
      <c r="AO40" s="11">
        <f t="shared" si="45"/>
        <v>3634109.0792380744</v>
      </c>
      <c r="AP40" s="11">
        <f t="shared" si="54"/>
        <v>41336.783592055945</v>
      </c>
      <c r="AQ40" s="11">
        <f t="shared" si="23"/>
        <v>4233281.9386255601</v>
      </c>
      <c r="AR40" s="11">
        <f t="shared" si="55"/>
        <v>71239.059018206142</v>
      </c>
      <c r="AS40" s="11">
        <f t="shared" si="46"/>
        <v>4988268.3395480439</v>
      </c>
      <c r="AT40" s="11">
        <f t="shared" si="56"/>
        <v>111078.21188808291</v>
      </c>
    </row>
    <row r="41" spans="4:46" x14ac:dyDescent="0.2">
      <c r="D41" s="27">
        <f t="shared" si="47"/>
        <v>61</v>
      </c>
      <c r="E41" s="4">
        <f t="shared" si="17"/>
        <v>27</v>
      </c>
      <c r="F41" s="20">
        <f t="shared" si="24"/>
        <v>1828091.3993328512</v>
      </c>
      <c r="G41" s="9">
        <f>MAX(0,AD41)</f>
        <v>0</v>
      </c>
      <c r="H41" s="9">
        <f t="shared" si="26"/>
        <v>2009222.4334756578</v>
      </c>
      <c r="I41" s="9">
        <f t="shared" si="27"/>
        <v>0</v>
      </c>
      <c r="J41" s="9">
        <f t="shared" si="28"/>
        <v>2224908.113762815</v>
      </c>
      <c r="K41" s="9">
        <f t="shared" si="29"/>
        <v>0</v>
      </c>
      <c r="L41" s="9">
        <f t="shared" si="30"/>
        <v>2483817.4243827579</v>
      </c>
      <c r="M41" s="9">
        <f>MAX(0,AJ41)</f>
        <v>0</v>
      </c>
      <c r="N41" s="9">
        <f t="shared" si="32"/>
        <v>2797183.8442057841</v>
      </c>
      <c r="O41" s="9">
        <f t="shared" si="33"/>
        <v>0</v>
      </c>
      <c r="P41" s="9">
        <f t="shared" si="34"/>
        <v>3179655.7213973952</v>
      </c>
      <c r="Q41" s="9">
        <f t="shared" si="35"/>
        <v>15582.420325840427</v>
      </c>
      <c r="R41" s="9">
        <f t="shared" si="36"/>
        <v>3650454.3409434785</v>
      </c>
      <c r="S41" s="9">
        <f>MAX(0,AP41)</f>
        <v>37611.258898695065</v>
      </c>
      <c r="T41" s="9">
        <f t="shared" si="38"/>
        <v>4234959.2755759088</v>
      </c>
      <c r="U41" s="9">
        <f t="shared" si="39"/>
        <v>66257.454311386056</v>
      </c>
      <c r="V41" s="9">
        <f t="shared" si="40"/>
        <v>4966890.0466642659</v>
      </c>
      <c r="W41" s="21">
        <f t="shared" si="41"/>
        <v>104295.05066484581</v>
      </c>
      <c r="AB41" s="10">
        <f t="shared" si="19"/>
        <v>146085.00137247841</v>
      </c>
      <c r="AC41" s="11">
        <f t="shared" si="20"/>
        <v>1828091.3993328512</v>
      </c>
      <c r="AD41" s="11">
        <f t="shared" si="42"/>
        <v>-46026.401985217824</v>
      </c>
      <c r="AE41" s="11">
        <f t="shared" si="21"/>
        <v>2009222.4334756578</v>
      </c>
      <c r="AF41" s="11">
        <f t="shared" si="48"/>
        <v>-37333.556704194416</v>
      </c>
      <c r="AG41" s="11">
        <f t="shared" si="22"/>
        <v>2224908.113762815</v>
      </c>
      <c r="AH41" s="11">
        <f t="shared" si="49"/>
        <v>-27408.790915734226</v>
      </c>
      <c r="AI41" s="11">
        <f t="shared" si="43"/>
        <v>2483817.4243827579</v>
      </c>
      <c r="AJ41" s="11">
        <f t="shared" si="50"/>
        <v>-15775.565867472582</v>
      </c>
      <c r="AK41" s="11">
        <f t="shared" si="51"/>
        <v>2797183.8442057841</v>
      </c>
      <c r="AL41" s="11">
        <f t="shared" si="52"/>
        <v>-1762.2018376199178</v>
      </c>
      <c r="AM41" s="11">
        <f t="shared" si="44"/>
        <v>3179655.7213973952</v>
      </c>
      <c r="AN41" s="11">
        <f t="shared" si="53"/>
        <v>15582.420325840427</v>
      </c>
      <c r="AO41" s="11">
        <f t="shared" si="45"/>
        <v>3650454.3409434785</v>
      </c>
      <c r="AP41" s="11">
        <f t="shared" si="54"/>
        <v>37611.258898695065</v>
      </c>
      <c r="AQ41" s="11">
        <f t="shared" si="23"/>
        <v>4234959.2755759088</v>
      </c>
      <c r="AR41" s="11">
        <f t="shared" si="55"/>
        <v>66257.454311386056</v>
      </c>
      <c r="AS41" s="11">
        <f t="shared" si="46"/>
        <v>4966890.0466642659</v>
      </c>
      <c r="AT41" s="11">
        <f t="shared" si="56"/>
        <v>104295.05066484581</v>
      </c>
    </row>
    <row r="42" spans="4:46" x14ac:dyDescent="0.2">
      <c r="D42" s="27">
        <f t="shared" si="47"/>
        <v>62</v>
      </c>
      <c r="E42" s="4">
        <f t="shared" si="17"/>
        <v>28</v>
      </c>
      <c r="F42" s="20">
        <f t="shared" si="24"/>
        <v>1861981.0825421326</v>
      </c>
      <c r="G42" s="9">
        <f t="shared" si="25"/>
        <v>0</v>
      </c>
      <c r="H42" s="9">
        <f t="shared" si="26"/>
        <v>2043395.9786591621</v>
      </c>
      <c r="I42" s="9">
        <f t="shared" si="27"/>
        <v>0</v>
      </c>
      <c r="J42" s="9">
        <f t="shared" si="28"/>
        <v>2258641.3116121008</v>
      </c>
      <c r="K42" s="9">
        <f t="shared" si="29"/>
        <v>0</v>
      </c>
      <c r="L42" s="9">
        <f t="shared" si="30"/>
        <v>2515984.5202648132</v>
      </c>
      <c r="M42" s="9">
        <f t="shared" ref="M42:M43" si="57">MAX(0,AJ42)</f>
        <v>0</v>
      </c>
      <c r="N42" s="9">
        <f t="shared" si="32"/>
        <v>2826071.3664603033</v>
      </c>
      <c r="O42" s="9">
        <f t="shared" si="33"/>
        <v>0</v>
      </c>
      <c r="P42" s="9">
        <f t="shared" si="34"/>
        <v>3202692.2876663064</v>
      </c>
      <c r="Q42" s="9">
        <f t="shared" si="35"/>
        <v>12928.991322195558</v>
      </c>
      <c r="R42" s="9">
        <f t="shared" si="36"/>
        <v>3663818.1445214814</v>
      </c>
      <c r="S42" s="9">
        <f t="shared" ref="S42:S43" si="58">MAX(0,AP42)</f>
        <v>34113.358793568135</v>
      </c>
      <c r="T42" s="9">
        <f t="shared" si="38"/>
        <v>4233007.0923691019</v>
      </c>
      <c r="U42" s="9">
        <f t="shared" si="39"/>
        <v>61576.855144765905</v>
      </c>
      <c r="V42" s="9">
        <f t="shared" si="40"/>
        <v>4941325.1714240825</v>
      </c>
      <c r="W42" s="21">
        <f t="shared" si="41"/>
        <v>97921.908494289455</v>
      </c>
      <c r="AB42" s="10">
        <f t="shared" si="19"/>
        <v>149737.12640679037</v>
      </c>
      <c r="AC42" s="11">
        <f t="shared" si="20"/>
        <v>1861981.0825421326</v>
      </c>
      <c r="AD42" s="11">
        <f t="shared" si="42"/>
        <v>-46789.396095544114</v>
      </c>
      <c r="AE42" s="11">
        <f t="shared" si="21"/>
        <v>2043395.9786591621</v>
      </c>
      <c r="AF42" s="11">
        <f t="shared" si="48"/>
        <v>-38302.171587685407</v>
      </c>
      <c r="AG42" s="11">
        <f t="shared" si="22"/>
        <v>2258641.3116121008</v>
      </c>
      <c r="AH42" s="11">
        <f t="shared" si="49"/>
        <v>-28642.682581417859</v>
      </c>
      <c r="AI42" s="11">
        <f t="shared" si="43"/>
        <v>2515984.5202648132</v>
      </c>
      <c r="AJ42" s="11">
        <f t="shared" si="50"/>
        <v>-17355.498904346859</v>
      </c>
      <c r="AK42" s="11">
        <f t="shared" si="51"/>
        <v>2826071.3664603033</v>
      </c>
      <c r="AL42" s="11">
        <f t="shared" si="52"/>
        <v>-3799.8722737592989</v>
      </c>
      <c r="AM42" s="11">
        <f t="shared" si="44"/>
        <v>3202692.2876663064</v>
      </c>
      <c r="AN42" s="11">
        <f t="shared" si="53"/>
        <v>12928.991322195558</v>
      </c>
      <c r="AO42" s="11">
        <f t="shared" si="45"/>
        <v>3663818.1445214814</v>
      </c>
      <c r="AP42" s="11">
        <f t="shared" si="54"/>
        <v>34113.358793568135</v>
      </c>
      <c r="AQ42" s="11">
        <f t="shared" si="23"/>
        <v>4233007.0923691019</v>
      </c>
      <c r="AR42" s="11">
        <f t="shared" si="55"/>
        <v>61576.855144765905</v>
      </c>
      <c r="AS42" s="11">
        <f t="shared" si="46"/>
        <v>4941325.1714240825</v>
      </c>
      <c r="AT42" s="11">
        <f t="shared" si="56"/>
        <v>97921.908494289455</v>
      </c>
    </row>
    <row r="43" spans="4:46" x14ac:dyDescent="0.2">
      <c r="D43" s="27">
        <f t="shared" si="47"/>
        <v>63</v>
      </c>
      <c r="E43" s="4">
        <f t="shared" si="17"/>
        <v>29</v>
      </c>
      <c r="F43" s="20">
        <f t="shared" si="24"/>
        <v>1895454.059441824</v>
      </c>
      <c r="G43" s="9">
        <f t="shared" si="25"/>
        <v>0</v>
      </c>
      <c r="H43" s="9">
        <f t="shared" si="26"/>
        <v>2076870.3462077891</v>
      </c>
      <c r="I43" s="9">
        <f t="shared" si="27"/>
        <v>0</v>
      </c>
      <c r="J43" s="9">
        <f t="shared" si="28"/>
        <v>2291324.3972255699</v>
      </c>
      <c r="K43" s="9">
        <f t="shared" si="29"/>
        <v>0</v>
      </c>
      <c r="L43" s="9">
        <f t="shared" si="30"/>
        <v>2546673.7576396973</v>
      </c>
      <c r="M43" s="9">
        <f t="shared" si="57"/>
        <v>0</v>
      </c>
      <c r="N43" s="9">
        <f t="shared" si="32"/>
        <v>2852972.2998970454</v>
      </c>
      <c r="O43" s="9">
        <f t="shared" si="33"/>
        <v>0</v>
      </c>
      <c r="P43" s="9">
        <f t="shared" si="34"/>
        <v>3223157.411499734</v>
      </c>
      <c r="Q43" s="9">
        <f t="shared" si="35"/>
        <v>10434.800169958478</v>
      </c>
      <c r="R43" s="9">
        <f t="shared" si="36"/>
        <v>3673971.7044389094</v>
      </c>
      <c r="S43" s="9">
        <f t="shared" si="58"/>
        <v>30819.943681553912</v>
      </c>
      <c r="T43" s="9">
        <f t="shared" si="38"/>
        <v>4227205.2322624819</v>
      </c>
      <c r="U43" s="9">
        <f t="shared" si="39"/>
        <v>57166.025329634613</v>
      </c>
      <c r="V43" s="9">
        <f t="shared" si="40"/>
        <v>4911377.7461427245</v>
      </c>
      <c r="W43" s="21">
        <f t="shared" si="41"/>
        <v>91915.584751537914</v>
      </c>
      <c r="AB43" s="10">
        <f t="shared" si="19"/>
        <v>153480.55456696014</v>
      </c>
      <c r="AC43" s="11">
        <f t="shared" si="20"/>
        <v>1895454.059441824</v>
      </c>
      <c r="AD43" s="11">
        <f t="shared" si="42"/>
        <v>-47493.983996523421</v>
      </c>
      <c r="AE43" s="11">
        <f t="shared" si="21"/>
        <v>2076870.3462077891</v>
      </c>
      <c r="AF43" s="11">
        <f t="shared" si="48"/>
        <v>-39200.707889513709</v>
      </c>
      <c r="AG43" s="11">
        <f t="shared" si="22"/>
        <v>2291324.3972255699</v>
      </c>
      <c r="AH43" s="11">
        <f t="shared" si="49"/>
        <v>-29792.045857623852</v>
      </c>
      <c r="AI43" s="11">
        <f t="shared" si="43"/>
        <v>2546673.7576396973</v>
      </c>
      <c r="AJ43" s="11">
        <f t="shared" si="50"/>
        <v>-18832.563607304091</v>
      </c>
      <c r="AK43" s="11">
        <f t="shared" si="51"/>
        <v>2852972.2998970454</v>
      </c>
      <c r="AL43" s="11">
        <f t="shared" si="52"/>
        <v>-5710.696077586138</v>
      </c>
      <c r="AM43" s="11">
        <f t="shared" si="44"/>
        <v>3223157.411499734</v>
      </c>
      <c r="AN43" s="11">
        <f t="shared" si="53"/>
        <v>10434.800169958478</v>
      </c>
      <c r="AO43" s="11">
        <f t="shared" si="45"/>
        <v>3673971.7044389094</v>
      </c>
      <c r="AP43" s="11">
        <f t="shared" si="54"/>
        <v>30819.943681553912</v>
      </c>
      <c r="AQ43" s="11">
        <f t="shared" si="23"/>
        <v>4227205.2322624819</v>
      </c>
      <c r="AR43" s="11">
        <f t="shared" si="55"/>
        <v>57166.025329634613</v>
      </c>
      <c r="AS43" s="11">
        <f t="shared" si="46"/>
        <v>4911377.7461427245</v>
      </c>
      <c r="AT43" s="11">
        <f t="shared" si="56"/>
        <v>91915.584751537914</v>
      </c>
    </row>
    <row r="44" spans="4:46" x14ac:dyDescent="0.2">
      <c r="D44" s="27">
        <f t="shared" si="47"/>
        <v>64</v>
      </c>
      <c r="E44" s="4">
        <f t="shared" si="17"/>
        <v>30</v>
      </c>
      <c r="F44" s="20">
        <f t="shared" si="24"/>
        <v>1928364.6698964736</v>
      </c>
      <c r="G44" s="9">
        <f>MAX(0,AD44)</f>
        <v>0</v>
      </c>
      <c r="H44" s="9">
        <f t="shared" si="26"/>
        <v>2109477.7539820783</v>
      </c>
      <c r="I44" s="9">
        <f t="shared" si="27"/>
        <v>0</v>
      </c>
      <c r="J44" s="9">
        <f t="shared" si="28"/>
        <v>2322767.3350485791</v>
      </c>
      <c r="K44" s="9">
        <f t="shared" si="29"/>
        <v>0</v>
      </c>
      <c r="L44" s="9">
        <f t="shared" si="30"/>
        <v>2575674.1848070328</v>
      </c>
      <c r="M44" s="9">
        <f>MAX(0,AJ44)</f>
        <v>0</v>
      </c>
      <c r="N44" s="9">
        <f t="shared" si="32"/>
        <v>2877658.2005218701</v>
      </c>
      <c r="O44" s="9">
        <f t="shared" si="33"/>
        <v>0</v>
      </c>
      <c r="P44" s="9">
        <f t="shared" si="34"/>
        <v>3240811.3417067756</v>
      </c>
      <c r="Q44" s="9">
        <f t="shared" si="35"/>
        <v>8084.6431119524796</v>
      </c>
      <c r="R44" s="9">
        <f t="shared" si="36"/>
        <v>3680673.4971911213</v>
      </c>
      <c r="S44" s="9">
        <f>MAX(0,AP44)</f>
        <v>27710.973910064549</v>
      </c>
      <c r="T44" s="9">
        <f t="shared" si="38"/>
        <v>4217323.4725842848</v>
      </c>
      <c r="U44" s="9">
        <f t="shared" si="39"/>
        <v>52997.908170079914</v>
      </c>
      <c r="V44" s="9">
        <f t="shared" si="40"/>
        <v>4876844.621365157</v>
      </c>
      <c r="W44" s="21">
        <f t="shared" si="41"/>
        <v>86238.641528798515</v>
      </c>
      <c r="AB44" s="10">
        <f t="shared" si="19"/>
        <v>157317.5684311341</v>
      </c>
      <c r="AC44" s="11">
        <f t="shared" si="20"/>
        <v>1928364.6698964736</v>
      </c>
      <c r="AD44" s="11">
        <f t="shared" si="42"/>
        <v>-48145.383754013121</v>
      </c>
      <c r="AE44" s="11">
        <f t="shared" si="21"/>
        <v>2109477.7539820783</v>
      </c>
      <c r="AF44" s="11">
        <f t="shared" si="48"/>
        <v>-40035.414669137877</v>
      </c>
      <c r="AG44" s="11">
        <f t="shared" si="22"/>
        <v>2322767.3350485791</v>
      </c>
      <c r="AH44" s="11">
        <f t="shared" si="49"/>
        <v>-30864.468132660455</v>
      </c>
      <c r="AI44" s="11">
        <f t="shared" si="43"/>
        <v>2575674.1848070328</v>
      </c>
      <c r="AJ44" s="11">
        <f t="shared" si="50"/>
        <v>-20216.131054912832</v>
      </c>
      <c r="AK44" s="11">
        <f t="shared" si="51"/>
        <v>2877658.2005218701</v>
      </c>
      <c r="AL44" s="11">
        <f t="shared" si="52"/>
        <v>-7506.4794926151917</v>
      </c>
      <c r="AM44" s="11">
        <f t="shared" si="44"/>
        <v>3240811.3417067756</v>
      </c>
      <c r="AN44" s="11">
        <f t="shared" si="53"/>
        <v>8084.6431119524796</v>
      </c>
      <c r="AO44" s="11">
        <f t="shared" si="45"/>
        <v>3680673.4971911213</v>
      </c>
      <c r="AP44" s="11">
        <f t="shared" si="54"/>
        <v>27710.973910064549</v>
      </c>
      <c r="AQ44" s="11">
        <f t="shared" si="23"/>
        <v>4217323.4725842848</v>
      </c>
      <c r="AR44" s="11">
        <f t="shared" si="55"/>
        <v>52997.908170079914</v>
      </c>
      <c r="AS44" s="11">
        <f t="shared" si="46"/>
        <v>4876844.621365157</v>
      </c>
      <c r="AT44" s="11">
        <f t="shared" si="56"/>
        <v>86238.641528798515</v>
      </c>
    </row>
    <row r="45" spans="4:46" x14ac:dyDescent="0.2">
      <c r="D45" s="27">
        <f t="shared" si="47"/>
        <v>65</v>
      </c>
      <c r="E45" s="4">
        <f t="shared" si="17"/>
        <v>31</v>
      </c>
      <c r="F45" s="20">
        <f t="shared" si="24"/>
        <v>1960549.141322132</v>
      </c>
      <c r="G45" s="9">
        <f t="shared" si="25"/>
        <v>0</v>
      </c>
      <c r="H45" s="9">
        <f t="shared" si="26"/>
        <v>2141031.6835029987</v>
      </c>
      <c r="I45" s="9">
        <f t="shared" si="27"/>
        <v>0</v>
      </c>
      <c r="J45" s="9">
        <f t="shared" si="28"/>
        <v>2352761.1714298548</v>
      </c>
      <c r="K45" s="9">
        <f t="shared" si="29"/>
        <v>0</v>
      </c>
      <c r="L45" s="9">
        <f t="shared" si="30"/>
        <v>2602756.3083745618</v>
      </c>
      <c r="M45" s="9">
        <f t="shared" ref="M45:M64" si="59">MAX(0,AJ45)</f>
        <v>0</v>
      </c>
      <c r="N45" s="9">
        <f t="shared" si="32"/>
        <v>2899883.113808725</v>
      </c>
      <c r="O45" s="9">
        <f t="shared" si="33"/>
        <v>0</v>
      </c>
      <c r="P45" s="9">
        <f t="shared" si="34"/>
        <v>3255398.5511357584</v>
      </c>
      <c r="Q45" s="9">
        <f t="shared" si="35"/>
        <v>5865.2819245759165</v>
      </c>
      <c r="R45" s="9">
        <f t="shared" si="36"/>
        <v>3683668.623518568</v>
      </c>
      <c r="S45" s="9">
        <f t="shared" ref="S45:S64" si="60">MAX(0,AP45)</f>
        <v>24769.009220811968</v>
      </c>
      <c r="T45" s="9">
        <f t="shared" si="38"/>
        <v>4203121.1122745536</v>
      </c>
      <c r="U45" s="9">
        <f t="shared" si="39"/>
        <v>49048.952311427995</v>
      </c>
      <c r="V45" s="9">
        <f t="shared" si="40"/>
        <v>4837515.229257375</v>
      </c>
      <c r="W45" s="21">
        <f t="shared" si="41"/>
        <v>80858.47429985131</v>
      </c>
      <c r="AB45" s="10">
        <f t="shared" si="19"/>
        <v>161250.5076419125</v>
      </c>
      <c r="AC45" s="11">
        <f t="shared" si="20"/>
        <v>1960549.141322132</v>
      </c>
      <c r="AD45" s="11">
        <f t="shared" si="42"/>
        <v>-48748.210192538136</v>
      </c>
      <c r="AE45" s="11">
        <f t="shared" si="21"/>
        <v>2141031.6835029987</v>
      </c>
      <c r="AF45" s="11">
        <f t="shared" si="48"/>
        <v>-40811.795007886372</v>
      </c>
      <c r="AG45" s="11">
        <f t="shared" si="22"/>
        <v>2352761.1714298548</v>
      </c>
      <c r="AH45" s="11">
        <f t="shared" si="49"/>
        <v>-31866.604288172904</v>
      </c>
      <c r="AI45" s="11">
        <f t="shared" si="43"/>
        <v>2602756.3083745618</v>
      </c>
      <c r="AJ45" s="11">
        <f t="shared" si="50"/>
        <v>-21514.392804187846</v>
      </c>
      <c r="AK45" s="11">
        <f t="shared" si="51"/>
        <v>2899883.113808725</v>
      </c>
      <c r="AL45" s="11">
        <f t="shared" si="52"/>
        <v>-9197.5172560429673</v>
      </c>
      <c r="AM45" s="11">
        <f t="shared" si="44"/>
        <v>3255398.5511357584</v>
      </c>
      <c r="AN45" s="11">
        <f t="shared" si="53"/>
        <v>5865.2819245759165</v>
      </c>
      <c r="AO45" s="11">
        <f t="shared" si="45"/>
        <v>3683668.623518568</v>
      </c>
      <c r="AP45" s="11">
        <f t="shared" si="54"/>
        <v>24769.009220811968</v>
      </c>
      <c r="AQ45" s="11">
        <f t="shared" si="23"/>
        <v>4203121.1122745536</v>
      </c>
      <c r="AR45" s="11">
        <f t="shared" si="55"/>
        <v>49048.952311427995</v>
      </c>
      <c r="AS45" s="11">
        <f t="shared" si="46"/>
        <v>4837515.229257375</v>
      </c>
      <c r="AT45" s="11">
        <f t="shared" si="56"/>
        <v>80858.47429985131</v>
      </c>
    </row>
    <row r="46" spans="4:46" x14ac:dyDescent="0.2">
      <c r="D46" s="27">
        <f t="shared" si="47"/>
        <v>66</v>
      </c>
      <c r="E46" s="4">
        <f t="shared" ref="E46:E64" si="61">D46-$AA$4</f>
        <v>32</v>
      </c>
      <c r="F46" s="20">
        <f t="shared" si="24"/>
        <v>1991823.5874840021</v>
      </c>
      <c r="G46" s="9">
        <f t="shared" si="25"/>
        <v>0</v>
      </c>
      <c r="H46" s="9">
        <f t="shared" si="26"/>
        <v>2171325.0046256455</v>
      </c>
      <c r="I46" s="9">
        <f t="shared" si="27"/>
        <v>0</v>
      </c>
      <c r="J46" s="9">
        <f t="shared" si="28"/>
        <v>2381076.336205598</v>
      </c>
      <c r="K46" s="9">
        <f t="shared" si="29"/>
        <v>0</v>
      </c>
      <c r="L46" s="9">
        <f t="shared" si="30"/>
        <v>2627670.6180385128</v>
      </c>
      <c r="M46" s="9">
        <f t="shared" si="59"/>
        <v>0</v>
      </c>
      <c r="N46" s="9">
        <f t="shared" si="32"/>
        <v>2919382.3581738221</v>
      </c>
      <c r="O46" s="9">
        <f t="shared" si="33"/>
        <v>0</v>
      </c>
      <c r="P46" s="9">
        <f t="shared" si="34"/>
        <v>3266646.7969186278</v>
      </c>
      <c r="Q46" s="9">
        <f t="shared" si="35"/>
        <v>3765.1357598620534</v>
      </c>
      <c r="R46" s="9">
        <f t="shared" si="36"/>
        <v>3682688.140149042</v>
      </c>
      <c r="S46" s="9">
        <f t="shared" si="60"/>
        <v>21978.802044102882</v>
      </c>
      <c r="T46" s="9">
        <f t="shared" si="38"/>
        <v>4184346.5434459392</v>
      </c>
      <c r="U46" s="9">
        <f t="shared" si="39"/>
        <v>45298.563980826322</v>
      </c>
      <c r="V46" s="9">
        <f t="shared" si="40"/>
        <v>4793171.3396558473</v>
      </c>
      <c r="W46" s="21">
        <f t="shared" si="41"/>
        <v>75746.556833185983</v>
      </c>
      <c r="AB46" s="10">
        <f t="shared" ref="AB46:AB64" si="62">FV($AA$6,E46,0,($AA$7*-1),0)</f>
        <v>165281.77033296027</v>
      </c>
      <c r="AC46" s="11">
        <f t="shared" ref="AC46:AC64" si="63">PV($AC$11,($AA$5-D46),(AB46*-1),$AA$8*-1,1)</f>
        <v>1991823.5874840021</v>
      </c>
      <c r="AD46" s="11">
        <f t="shared" si="42"/>
        <v>-49306.566286596986</v>
      </c>
      <c r="AE46" s="11">
        <f t="shared" ref="AE46:AE64" si="64">PV($AE$11,($AA$5-D46),(AB46*-1),$AA$8*-1,1)</f>
        <v>2171325.0046256455</v>
      </c>
      <c r="AF46" s="11">
        <f t="shared" si="48"/>
        <v>-41534.721306993641</v>
      </c>
      <c r="AG46" s="11">
        <f t="shared" ref="AG46:AG64" si="65">PV($AG$11,($AA$5-D46),(AB46*-1),$AA$8*-1,1)</f>
        <v>2381076.336205598</v>
      </c>
      <c r="AH46" s="11">
        <f t="shared" si="49"/>
        <v>-32804.322456716443</v>
      </c>
      <c r="AI46" s="11">
        <f t="shared" si="43"/>
        <v>2627670.6180385128</v>
      </c>
      <c r="AJ46" s="11">
        <f t="shared" si="50"/>
        <v>-22734.546101838583</v>
      </c>
      <c r="AK46" s="11">
        <f t="shared" si="51"/>
        <v>2919382.3581738221</v>
      </c>
      <c r="AL46" s="11">
        <f t="shared" si="52"/>
        <v>-10792.829998120351</v>
      </c>
      <c r="AM46" s="11">
        <f t="shared" si="44"/>
        <v>3266646.7969186278</v>
      </c>
      <c r="AN46" s="11">
        <f t="shared" si="53"/>
        <v>3765.1357598620534</v>
      </c>
      <c r="AO46" s="11">
        <f t="shared" si="45"/>
        <v>3682688.140149042</v>
      </c>
      <c r="AP46" s="11">
        <f t="shared" si="54"/>
        <v>21978.802044102882</v>
      </c>
      <c r="AQ46" s="11">
        <f t="shared" ref="AQ46:AQ64" si="66">PV($AQ$11,($AA$5-D46),(AB46*-1),$AA$8*-1,1)</f>
        <v>4184346.5434459392</v>
      </c>
      <c r="AR46" s="11">
        <f t="shared" si="55"/>
        <v>45298.563980826322</v>
      </c>
      <c r="AS46" s="11">
        <f t="shared" si="46"/>
        <v>4793171.3396558473</v>
      </c>
      <c r="AT46" s="11">
        <f t="shared" si="56"/>
        <v>75746.556833185983</v>
      </c>
    </row>
    <row r="47" spans="4:46" x14ac:dyDescent="0.2">
      <c r="D47" s="27">
        <f t="shared" si="47"/>
        <v>67</v>
      </c>
      <c r="E47" s="4">
        <f t="shared" si="61"/>
        <v>33</v>
      </c>
      <c r="F47" s="20">
        <f t="shared" si="24"/>
        <v>2021981.791586203</v>
      </c>
      <c r="G47" s="9">
        <f t="shared" si="25"/>
        <v>0</v>
      </c>
      <c r="H47" s="9">
        <f t="shared" si="26"/>
        <v>2200127.9172105026</v>
      </c>
      <c r="I47" s="9">
        <f t="shared" si="27"/>
        <v>0</v>
      </c>
      <c r="J47" s="9">
        <f t="shared" si="28"/>
        <v>2407460.7958206208</v>
      </c>
      <c r="K47" s="9">
        <f t="shared" si="29"/>
        <v>0</v>
      </c>
      <c r="L47" s="9">
        <f t="shared" si="30"/>
        <v>2650145.9973431006</v>
      </c>
      <c r="M47" s="9">
        <f t="shared" si="59"/>
        <v>0</v>
      </c>
      <c r="N47" s="9">
        <f t="shared" si="32"/>
        <v>2935871.2266383576</v>
      </c>
      <c r="O47" s="9">
        <f t="shared" si="33"/>
        <v>0</v>
      </c>
      <c r="P47" s="9">
        <f t="shared" si="34"/>
        <v>3274266.1268178183</v>
      </c>
      <c r="Q47" s="9">
        <f t="shared" si="35"/>
        <v>1774.0290366990946</v>
      </c>
      <c r="R47" s="9">
        <f t="shared" si="36"/>
        <v>3677448.3596427143</v>
      </c>
      <c r="S47" s="9">
        <f t="shared" si="60"/>
        <v>19326.964730928801</v>
      </c>
      <c r="T47" s="9">
        <f t="shared" si="38"/>
        <v>4160736.8063652115</v>
      </c>
      <c r="U47" s="9">
        <f t="shared" si="39"/>
        <v>41728.658809697365</v>
      </c>
      <c r="V47" s="9">
        <f t="shared" si="40"/>
        <v>4743586.8085559588</v>
      </c>
      <c r="W47" s="21">
        <f t="shared" si="41"/>
        <v>70877.823391890299</v>
      </c>
      <c r="AB47" s="10">
        <f t="shared" si="62"/>
        <v>169413.81459128426</v>
      </c>
      <c r="AC47" s="11">
        <f t="shared" si="63"/>
        <v>2021981.791586203</v>
      </c>
      <c r="AD47" s="11">
        <f t="shared" ref="AD47:AD64" si="67">-1*PMT($AC$12,D47-$AA$4,($AA$9*-1),AC47,0)</f>
        <v>-49824.11775186249</v>
      </c>
      <c r="AE47" s="11">
        <f t="shared" si="64"/>
        <v>2200127.9172105026</v>
      </c>
      <c r="AF47" s="11">
        <f t="shared" si="48"/>
        <v>-42208.529399651132</v>
      </c>
      <c r="AG47" s="11">
        <f t="shared" si="65"/>
        <v>2407460.7958206208</v>
      </c>
      <c r="AH47" s="11">
        <f t="shared" si="49"/>
        <v>-33682.823073221851</v>
      </c>
      <c r="AI47" s="11">
        <f t="shared" si="43"/>
        <v>2650145.9973431006</v>
      </c>
      <c r="AJ47" s="11">
        <f t="shared" si="50"/>
        <v>-23882.945273042136</v>
      </c>
      <c r="AK47" s="11">
        <f t="shared" si="51"/>
        <v>2935871.2266383576</v>
      </c>
      <c r="AL47" s="11">
        <f t="shared" si="52"/>
        <v>-12300.358400276986</v>
      </c>
      <c r="AM47" s="11">
        <f t="shared" si="44"/>
        <v>3274266.1268178183</v>
      </c>
      <c r="AN47" s="11">
        <f t="shared" si="53"/>
        <v>1774.0290366990946</v>
      </c>
      <c r="AO47" s="11">
        <f t="shared" si="45"/>
        <v>3677448.3596427143</v>
      </c>
      <c r="AP47" s="11">
        <f t="shared" si="54"/>
        <v>19326.964730928801</v>
      </c>
      <c r="AQ47" s="11">
        <f t="shared" si="66"/>
        <v>4160736.8063652115</v>
      </c>
      <c r="AR47" s="11">
        <f t="shared" si="55"/>
        <v>41728.658809697365</v>
      </c>
      <c r="AS47" s="11">
        <f t="shared" si="46"/>
        <v>4743586.8085559588</v>
      </c>
      <c r="AT47" s="11">
        <f t="shared" si="56"/>
        <v>70877.823391890299</v>
      </c>
    </row>
    <row r="48" spans="4:46" x14ac:dyDescent="0.2">
      <c r="D48" s="27">
        <f t="shared" si="47"/>
        <v>68</v>
      </c>
      <c r="E48" s="4">
        <f t="shared" si="61"/>
        <v>34</v>
      </c>
      <c r="F48" s="20">
        <f t="shared" si="24"/>
        <v>2050792.7505333754</v>
      </c>
      <c r="G48" s="9">
        <f t="shared" si="25"/>
        <v>0</v>
      </c>
      <c r="H48" s="9">
        <f t="shared" si="26"/>
        <v>2227185.6920476281</v>
      </c>
      <c r="I48" s="9">
        <f t="shared" si="27"/>
        <v>0</v>
      </c>
      <c r="J48" s="9">
        <f t="shared" si="28"/>
        <v>2431638.0451056743</v>
      </c>
      <c r="K48" s="9">
        <f t="shared" si="29"/>
        <v>0</v>
      </c>
      <c r="L48" s="9">
        <f t="shared" si="30"/>
        <v>2669888.0116866422</v>
      </c>
      <c r="M48" s="9">
        <f t="shared" si="59"/>
        <v>0</v>
      </c>
      <c r="N48" s="9">
        <f t="shared" si="32"/>
        <v>2949043.6012421804</v>
      </c>
      <c r="O48" s="9">
        <f t="shared" si="33"/>
        <v>0</v>
      </c>
      <c r="P48" s="9">
        <f t="shared" si="34"/>
        <v>3277947.8286331636</v>
      </c>
      <c r="Q48" s="9">
        <f t="shared" si="35"/>
        <v>0</v>
      </c>
      <c r="R48" s="9">
        <f t="shared" si="36"/>
        <v>3667650.1168512693</v>
      </c>
      <c r="S48" s="9">
        <f t="shared" si="60"/>
        <v>16801.695501578677</v>
      </c>
      <c r="T48" s="9">
        <f t="shared" si="38"/>
        <v>4132017.1272339569</v>
      </c>
      <c r="U48" s="9">
        <f t="shared" si="39"/>
        <v>38323.292736103052</v>
      </c>
      <c r="V48" s="9">
        <f t="shared" si="40"/>
        <v>4688527.3188137924</v>
      </c>
      <c r="W48" s="21">
        <f t="shared" si="41"/>
        <v>66230.159955307492</v>
      </c>
      <c r="AB48" s="10">
        <f t="shared" si="62"/>
        <v>173649.15995606637</v>
      </c>
      <c r="AC48" s="11">
        <f t="shared" si="63"/>
        <v>2050792.7505333754</v>
      </c>
      <c r="AD48" s="11">
        <f t="shared" si="67"/>
        <v>-50304.154336556239</v>
      </c>
      <c r="AE48" s="11">
        <f t="shared" si="64"/>
        <v>2227185.6920476281</v>
      </c>
      <c r="AF48" s="11">
        <f t="shared" si="48"/>
        <v>-42837.095866205309</v>
      </c>
      <c r="AG48" s="11">
        <f t="shared" si="65"/>
        <v>2431638.0451056743</v>
      </c>
      <c r="AH48" s="11">
        <f t="shared" si="49"/>
        <v>-34506.736732455036</v>
      </c>
      <c r="AI48" s="11">
        <f t="shared" si="43"/>
        <v>2669888.0116866422</v>
      </c>
      <c r="AJ48" s="11">
        <f t="shared" si="50"/>
        <v>-24965.226255054517</v>
      </c>
      <c r="AK48" s="11">
        <f t="shared" si="51"/>
        <v>2949043.6012421804</v>
      </c>
      <c r="AL48" s="11">
        <f t="shared" si="52"/>
        <v>-13727.123013392507</v>
      </c>
      <c r="AM48" s="11">
        <f t="shared" si="44"/>
        <v>3277947.8286331636</v>
      </c>
      <c r="AN48" s="11">
        <f t="shared" si="53"/>
        <v>-117.0161561012328</v>
      </c>
      <c r="AO48" s="11">
        <f t="shared" si="45"/>
        <v>3667650.1168512693</v>
      </c>
      <c r="AP48" s="11">
        <f t="shared" si="54"/>
        <v>16801.695501578677</v>
      </c>
      <c r="AQ48" s="11">
        <f t="shared" si="66"/>
        <v>4132017.1272339569</v>
      </c>
      <c r="AR48" s="11">
        <f t="shared" si="55"/>
        <v>38323.292736103052</v>
      </c>
      <c r="AS48" s="11">
        <f t="shared" si="46"/>
        <v>4688527.3188137924</v>
      </c>
      <c r="AT48" s="11">
        <f t="shared" si="56"/>
        <v>66230.159955307492</v>
      </c>
    </row>
    <row r="49" spans="4:46" x14ac:dyDescent="0.2">
      <c r="D49" s="27">
        <f t="shared" si="47"/>
        <v>69</v>
      </c>
      <c r="E49" s="4">
        <f t="shared" si="61"/>
        <v>35</v>
      </c>
      <c r="F49" s="20">
        <f t="shared" si="24"/>
        <v>2077997.9547690807</v>
      </c>
      <c r="G49" s="9">
        <f t="shared" si="25"/>
        <v>0</v>
      </c>
      <c r="H49" s="9">
        <f t="shared" si="26"/>
        <v>2252216.1915714196</v>
      </c>
      <c r="I49" s="9">
        <f t="shared" si="27"/>
        <v>0</v>
      </c>
      <c r="J49" s="9">
        <f t="shared" si="28"/>
        <v>2453304.9237150485</v>
      </c>
      <c r="K49" s="9">
        <f t="shared" si="29"/>
        <v>0</v>
      </c>
      <c r="L49" s="9">
        <f t="shared" si="30"/>
        <v>2686577.0641750325</v>
      </c>
      <c r="M49" s="9">
        <f t="shared" si="59"/>
        <v>0</v>
      </c>
      <c r="N49" s="9">
        <f t="shared" si="32"/>
        <v>2958570.4744109977</v>
      </c>
      <c r="O49" s="9">
        <f t="shared" si="33"/>
        <v>0</v>
      </c>
      <c r="P49" s="9">
        <f t="shared" si="34"/>
        <v>3277363.3194558448</v>
      </c>
      <c r="Q49" s="9">
        <f t="shared" si="35"/>
        <v>0</v>
      </c>
      <c r="R49" s="9">
        <f t="shared" si="36"/>
        <v>3652978.0004339358</v>
      </c>
      <c r="S49" s="9">
        <f t="shared" si="60"/>
        <v>14392.551368642291</v>
      </c>
      <c r="T49" s="9">
        <f t="shared" si="38"/>
        <v>4097900.4381244397</v>
      </c>
      <c r="U49" s="9">
        <f t="shared" si="39"/>
        <v>35068.356171238491</v>
      </c>
      <c r="V49" s="9">
        <f t="shared" si="40"/>
        <v>4627750.1128291683</v>
      </c>
      <c r="W49" s="21">
        <f t="shared" si="41"/>
        <v>61783.982658055204</v>
      </c>
      <c r="AB49" s="10">
        <f t="shared" si="62"/>
        <v>177990.38895496802</v>
      </c>
      <c r="AC49" s="11">
        <f t="shared" si="63"/>
        <v>2077997.9547690807</v>
      </c>
      <c r="AD49" s="11">
        <f t="shared" si="67"/>
        <v>-50749.640510662161</v>
      </c>
      <c r="AE49" s="11">
        <f t="shared" si="64"/>
        <v>2252216.1915714196</v>
      </c>
      <c r="AF49" s="11">
        <f t="shared" si="48"/>
        <v>-43423.901937897266</v>
      </c>
      <c r="AG49" s="11">
        <f t="shared" si="65"/>
        <v>2453304.9237150485</v>
      </c>
      <c r="AH49" s="11">
        <f t="shared" si="49"/>
        <v>-35280.205105159781</v>
      </c>
      <c r="AI49" s="11">
        <f t="shared" si="43"/>
        <v>2686577.0641750325</v>
      </c>
      <c r="AJ49" s="11">
        <f t="shared" si="50"/>
        <v>-25986.409651122758</v>
      </c>
      <c r="AK49" s="11">
        <f t="shared" si="51"/>
        <v>2958570.4744109977</v>
      </c>
      <c r="AL49" s="11">
        <f t="shared" si="52"/>
        <v>-15079.356603445918</v>
      </c>
      <c r="AM49" s="11">
        <f t="shared" si="44"/>
        <v>3277363.3194558448</v>
      </c>
      <c r="AN49" s="11">
        <f t="shared" si="53"/>
        <v>-1915.9520452567012</v>
      </c>
      <c r="AO49" s="11">
        <f t="shared" si="45"/>
        <v>3652978.0004339358</v>
      </c>
      <c r="AP49" s="11">
        <f t="shared" si="54"/>
        <v>14392.551368642291</v>
      </c>
      <c r="AQ49" s="11">
        <f t="shared" si="66"/>
        <v>4097900.4381244397</v>
      </c>
      <c r="AR49" s="11">
        <f t="shared" si="55"/>
        <v>35068.356171238491</v>
      </c>
      <c r="AS49" s="11">
        <f t="shared" si="46"/>
        <v>4627750.1128291683</v>
      </c>
      <c r="AT49" s="11">
        <f t="shared" si="56"/>
        <v>61783.982658055204</v>
      </c>
    </row>
    <row r="50" spans="4:46" x14ac:dyDescent="0.2">
      <c r="D50" s="27">
        <f t="shared" si="47"/>
        <v>70</v>
      </c>
      <c r="E50" s="4">
        <f t="shared" si="61"/>
        <v>36</v>
      </c>
      <c r="F50" s="20">
        <f t="shared" si="24"/>
        <v>2103308.375356223</v>
      </c>
      <c r="G50" s="9">
        <f t="shared" si="25"/>
        <v>0</v>
      </c>
      <c r="H50" s="9">
        <f t="shared" si="26"/>
        <v>2274907.1490195938</v>
      </c>
      <c r="I50" s="9">
        <f t="shared" si="27"/>
        <v>0</v>
      </c>
      <c r="J50" s="9">
        <f t="shared" si="28"/>
        <v>2472129.2420168277</v>
      </c>
      <c r="K50" s="9">
        <f t="shared" si="29"/>
        <v>0</v>
      </c>
      <c r="L50" s="9">
        <f t="shared" si="30"/>
        <v>2699866.4092055946</v>
      </c>
      <c r="M50" s="9">
        <f t="shared" si="59"/>
        <v>0</v>
      </c>
      <c r="N50" s="9">
        <f t="shared" si="32"/>
        <v>2964098.3710961281</v>
      </c>
      <c r="O50" s="9">
        <f t="shared" si="33"/>
        <v>0</v>
      </c>
      <c r="P50" s="9">
        <f t="shared" si="34"/>
        <v>3272162.9713763008</v>
      </c>
      <c r="Q50" s="9">
        <f t="shared" si="35"/>
        <v>0</v>
      </c>
      <c r="R50" s="9">
        <f t="shared" si="36"/>
        <v>3633099.5478012594</v>
      </c>
      <c r="S50" s="9">
        <f t="shared" si="60"/>
        <v>12090.258901621348</v>
      </c>
      <c r="T50" s="9">
        <f t="shared" si="38"/>
        <v>4058086.8784026965</v>
      </c>
      <c r="U50" s="9">
        <f t="shared" si="39"/>
        <v>31951.319128899933</v>
      </c>
      <c r="V50" s="9">
        <f t="shared" si="40"/>
        <v>4561003.7169710556</v>
      </c>
      <c r="W50" s="21">
        <f t="shared" si="41"/>
        <v>57521.886487418909</v>
      </c>
      <c r="AB50" s="10">
        <f t="shared" si="62"/>
        <v>182440.14867884223</v>
      </c>
      <c r="AC50" s="11">
        <f t="shared" si="63"/>
        <v>2103308.375356223</v>
      </c>
      <c r="AD50" s="11">
        <f t="shared" si="67"/>
        <v>-51163.257648438652</v>
      </c>
      <c r="AE50" s="11">
        <f t="shared" si="64"/>
        <v>2274907.1490195938</v>
      </c>
      <c r="AF50" s="11">
        <f t="shared" si="48"/>
        <v>-43972.086621472161</v>
      </c>
      <c r="AG50" s="11">
        <f t="shared" si="65"/>
        <v>2472129.2420168277</v>
      </c>
      <c r="AH50" s="11">
        <f t="shared" si="49"/>
        <v>-36006.94822083653</v>
      </c>
      <c r="AI50" s="11">
        <f t="shared" si="43"/>
        <v>2699866.4092055946</v>
      </c>
      <c r="AJ50" s="11">
        <f t="shared" si="50"/>
        <v>-26950.986486196332</v>
      </c>
      <c r="AK50" s="11">
        <f t="shared" si="51"/>
        <v>2964098.3710961281</v>
      </c>
      <c r="AL50" s="11">
        <f t="shared" si="52"/>
        <v>-16362.614366134641</v>
      </c>
      <c r="AM50" s="11">
        <f t="shared" si="44"/>
        <v>3272162.9713763008</v>
      </c>
      <c r="AN50" s="11">
        <f t="shared" si="53"/>
        <v>-3629.8484696514693</v>
      </c>
      <c r="AO50" s="11">
        <f t="shared" si="45"/>
        <v>3633099.5478012594</v>
      </c>
      <c r="AP50" s="11">
        <f t="shared" si="54"/>
        <v>12090.258901621348</v>
      </c>
      <c r="AQ50" s="11">
        <f t="shared" si="66"/>
        <v>4058086.8784026965</v>
      </c>
      <c r="AR50" s="11">
        <f t="shared" si="55"/>
        <v>31951.319128899933</v>
      </c>
      <c r="AS50" s="11">
        <f t="shared" si="46"/>
        <v>4561003.7169710556</v>
      </c>
      <c r="AT50" s="11">
        <f t="shared" si="56"/>
        <v>57521.886487418909</v>
      </c>
    </row>
    <row r="51" spans="4:46" x14ac:dyDescent="0.2">
      <c r="D51" s="27">
        <f t="shared" si="47"/>
        <v>71</v>
      </c>
      <c r="E51" s="4">
        <f t="shared" si="61"/>
        <v>37</v>
      </c>
      <c r="F51" s="20">
        <f t="shared" si="24"/>
        <v>2126401.1269318601</v>
      </c>
      <c r="G51" s="9">
        <f t="shared" si="25"/>
        <v>0</v>
      </c>
      <c r="H51" s="9">
        <f t="shared" si="26"/>
        <v>2294913.1826237189</v>
      </c>
      <c r="I51" s="9">
        <f t="shared" si="27"/>
        <v>0</v>
      </c>
      <c r="J51" s="9">
        <f t="shared" si="28"/>
        <v>2487747.1999117211</v>
      </c>
      <c r="K51" s="9">
        <f t="shared" si="29"/>
        <v>0</v>
      </c>
      <c r="L51" s="9">
        <f t="shared" si="30"/>
        <v>2709380.0128919166</v>
      </c>
      <c r="M51" s="9">
        <f t="shared" si="59"/>
        <v>0</v>
      </c>
      <c r="N51" s="9">
        <f t="shared" si="32"/>
        <v>2965247.6650968255</v>
      </c>
      <c r="O51" s="9">
        <f t="shared" si="33"/>
        <v>0</v>
      </c>
      <c r="P51" s="9">
        <f t="shared" si="34"/>
        <v>3261974.8700628411</v>
      </c>
      <c r="Q51" s="9">
        <f t="shared" si="35"/>
        <v>0</v>
      </c>
      <c r="R51" s="9">
        <f t="shared" si="36"/>
        <v>3607664.4017824871</v>
      </c>
      <c r="S51" s="9">
        <f t="shared" si="60"/>
        <v>9886.5556750077467</v>
      </c>
      <c r="T51" s="9">
        <f t="shared" si="38"/>
        <v>4012263.2769466182</v>
      </c>
      <c r="U51" s="9">
        <f t="shared" si="39"/>
        <v>28961.017676498119</v>
      </c>
      <c r="V51" s="9">
        <f t="shared" si="40"/>
        <v>4488027.6574995182</v>
      </c>
      <c r="W51" s="21">
        <f t="shared" si="41"/>
        <v>53428.350946947139</v>
      </c>
      <c r="AB51" s="10">
        <f t="shared" si="62"/>
        <v>187001.15239581326</v>
      </c>
      <c r="AC51" s="11">
        <f t="shared" si="63"/>
        <v>2126401.1269318601</v>
      </c>
      <c r="AD51" s="11">
        <f t="shared" si="67"/>
        <v>-51547.439343803322</v>
      </c>
      <c r="AE51" s="11">
        <f t="shared" si="64"/>
        <v>2294913.1826237189</v>
      </c>
      <c r="AF51" s="11">
        <f t="shared" si="48"/>
        <v>-44484.491106879221</v>
      </c>
      <c r="AG51" s="11">
        <f t="shared" si="65"/>
        <v>2487747.1999117211</v>
      </c>
      <c r="AH51" s="11">
        <f t="shared" si="49"/>
        <v>-36690.320710011518</v>
      </c>
      <c r="AI51" s="11">
        <f t="shared" si="43"/>
        <v>2709380.0128919166</v>
      </c>
      <c r="AJ51" s="11">
        <f t="shared" si="50"/>
        <v>-27862.989942315282</v>
      </c>
      <c r="AK51" s="11">
        <f t="shared" si="51"/>
        <v>2965247.6650968255</v>
      </c>
      <c r="AL51" s="11">
        <f t="shared" si="52"/>
        <v>-17581.866197497529</v>
      </c>
      <c r="AM51" s="11">
        <f t="shared" si="44"/>
        <v>3261974.8700628411</v>
      </c>
      <c r="AN51" s="11">
        <f t="shared" si="53"/>
        <v>-5265.0129141832076</v>
      </c>
      <c r="AO51" s="11">
        <f t="shared" si="45"/>
        <v>3607664.4017824871</v>
      </c>
      <c r="AP51" s="11">
        <f t="shared" si="54"/>
        <v>9886.5556750077467</v>
      </c>
      <c r="AQ51" s="11">
        <f t="shared" si="66"/>
        <v>4012263.2769466182</v>
      </c>
      <c r="AR51" s="11">
        <f t="shared" si="55"/>
        <v>28961.017676498119</v>
      </c>
      <c r="AS51" s="11">
        <f t="shared" si="46"/>
        <v>4488027.6574995182</v>
      </c>
      <c r="AT51" s="11">
        <f t="shared" si="56"/>
        <v>53428.350946947139</v>
      </c>
    </row>
    <row r="52" spans="4:46" x14ac:dyDescent="0.2">
      <c r="D52" s="27">
        <f t="shared" si="47"/>
        <v>72</v>
      </c>
      <c r="E52" s="4">
        <f t="shared" si="61"/>
        <v>38</v>
      </c>
      <c r="F52" s="20">
        <f t="shared" si="24"/>
        <v>2146915.7718114029</v>
      </c>
      <c r="G52" s="9">
        <f t="shared" si="25"/>
        <v>0</v>
      </c>
      <c r="H52" s="9">
        <f t="shared" si="26"/>
        <v>2311852.5191524555</v>
      </c>
      <c r="I52" s="9">
        <f t="shared" si="27"/>
        <v>0</v>
      </c>
      <c r="J52" s="9">
        <f t="shared" si="28"/>
        <v>2499760.5806260337</v>
      </c>
      <c r="K52" s="9">
        <f t="shared" si="29"/>
        <v>0</v>
      </c>
      <c r="L52" s="9">
        <f t="shared" si="30"/>
        <v>2714710.2486089305</v>
      </c>
      <c r="M52" s="9">
        <f t="shared" si="59"/>
        <v>0</v>
      </c>
      <c r="N52" s="9">
        <f t="shared" si="32"/>
        <v>2961610.7825392787</v>
      </c>
      <c r="O52" s="9">
        <f t="shared" si="33"/>
        <v>0</v>
      </c>
      <c r="P52" s="9">
        <f t="shared" si="34"/>
        <v>3246403.5024269652</v>
      </c>
      <c r="Q52" s="9">
        <f t="shared" si="35"/>
        <v>0</v>
      </c>
      <c r="R52" s="9">
        <f t="shared" si="36"/>
        <v>3576303.4272337663</v>
      </c>
      <c r="S52" s="9">
        <f t="shared" si="60"/>
        <v>7774.0567486455629</v>
      </c>
      <c r="T52" s="9">
        <f t="shared" si="38"/>
        <v>3960102.6144412174</v>
      </c>
      <c r="U52" s="9">
        <f t="shared" si="39"/>
        <v>26087.474095967933</v>
      </c>
      <c r="V52" s="9">
        <f t="shared" si="40"/>
        <v>4408552.1677312972</v>
      </c>
      <c r="W52" s="21">
        <f t="shared" si="41"/>
        <v>49489.492192425751</v>
      </c>
      <c r="AB52" s="10">
        <f t="shared" si="62"/>
        <v>191676.18120570856</v>
      </c>
      <c r="AC52" s="11">
        <f t="shared" si="63"/>
        <v>2146915.7718114029</v>
      </c>
      <c r="AD52" s="11">
        <f t="shared" si="67"/>
        <v>-51904.40115015841</v>
      </c>
      <c r="AE52" s="11">
        <f t="shared" si="64"/>
        <v>2311852.5191524555</v>
      </c>
      <c r="AF52" s="11">
        <f t="shared" si="48"/>
        <v>-44963.696085027761</v>
      </c>
      <c r="AG52" s="11">
        <f t="shared" si="65"/>
        <v>2499760.5806260337</v>
      </c>
      <c r="AH52" s="11">
        <f t="shared" si="49"/>
        <v>-37333.359052971631</v>
      </c>
      <c r="AI52" s="11">
        <f t="shared" si="43"/>
        <v>2714710.2486089305</v>
      </c>
      <c r="AJ52" s="11">
        <f t="shared" si="50"/>
        <v>-28726.055661872029</v>
      </c>
      <c r="AK52" s="11">
        <f t="shared" si="51"/>
        <v>2961610.7825392787</v>
      </c>
      <c r="AL52" s="11">
        <f t="shared" si="52"/>
        <v>-18741.574326444785</v>
      </c>
      <c r="AM52" s="11">
        <f t="shared" si="44"/>
        <v>3246403.5024269652</v>
      </c>
      <c r="AN52" s="11">
        <f t="shared" si="53"/>
        <v>-6827.0915646745734</v>
      </c>
      <c r="AO52" s="11">
        <f t="shared" si="45"/>
        <v>3576303.4272337663</v>
      </c>
      <c r="AP52" s="11">
        <f t="shared" si="54"/>
        <v>7774.0567486455629</v>
      </c>
      <c r="AQ52" s="11">
        <f t="shared" si="66"/>
        <v>3960102.6144412174</v>
      </c>
      <c r="AR52" s="11">
        <f t="shared" si="55"/>
        <v>26087.474095967933</v>
      </c>
      <c r="AS52" s="11">
        <f t="shared" si="46"/>
        <v>4408552.1677312972</v>
      </c>
      <c r="AT52" s="11">
        <f t="shared" si="56"/>
        <v>49489.492192425751</v>
      </c>
    </row>
    <row r="53" spans="4:46" x14ac:dyDescent="0.2">
      <c r="D53" s="27">
        <f t="shared" si="47"/>
        <v>73</v>
      </c>
      <c r="E53" s="4">
        <f t="shared" si="61"/>
        <v>39</v>
      </c>
      <c r="F53" s="20">
        <f t="shared" si="24"/>
        <v>2164450.2268005041</v>
      </c>
      <c r="G53" s="9">
        <f t="shared" si="25"/>
        <v>0</v>
      </c>
      <c r="H53" s="9">
        <f t="shared" si="26"/>
        <v>2325303.3986430946</v>
      </c>
      <c r="I53" s="9">
        <f t="shared" si="27"/>
        <v>0</v>
      </c>
      <c r="J53" s="9">
        <f t="shared" si="28"/>
        <v>2507733.699970183</v>
      </c>
      <c r="K53" s="9">
        <f t="shared" si="29"/>
        <v>0</v>
      </c>
      <c r="L53" s="9">
        <f t="shared" si="30"/>
        <v>2715415.4150427179</v>
      </c>
      <c r="M53" s="9">
        <f t="shared" si="59"/>
        <v>0</v>
      </c>
      <c r="N53" s="9">
        <f t="shared" si="32"/>
        <v>2952750.2850215863</v>
      </c>
      <c r="O53" s="9">
        <f t="shared" si="33"/>
        <v>0</v>
      </c>
      <c r="P53" s="9">
        <f t="shared" si="34"/>
        <v>3225028.3693793416</v>
      </c>
      <c r="Q53" s="9">
        <f t="shared" si="35"/>
        <v>0</v>
      </c>
      <c r="R53" s="9">
        <f t="shared" si="36"/>
        <v>3538627.7857223367</v>
      </c>
      <c r="S53" s="9">
        <f t="shared" si="60"/>
        <v>5746.1416883915363</v>
      </c>
      <c r="T53" s="9">
        <f t="shared" si="38"/>
        <v>3901263.4650070625</v>
      </c>
      <c r="U53" s="9">
        <f t="shared" si="39"/>
        <v>23321.744704302622</v>
      </c>
      <c r="V53" s="9">
        <f t="shared" si="40"/>
        <v>4322297.8861887287</v>
      </c>
      <c r="W53" s="21">
        <f t="shared" si="41"/>
        <v>45692.853298993316</v>
      </c>
      <c r="AB53" s="10">
        <f t="shared" si="62"/>
        <v>196468.08573585129</v>
      </c>
      <c r="AC53" s="11">
        <f t="shared" si="63"/>
        <v>2164450.2268005041</v>
      </c>
      <c r="AD53" s="11">
        <f t="shared" si="67"/>
        <v>-52236.165768499071</v>
      </c>
      <c r="AE53" s="11">
        <f t="shared" si="64"/>
        <v>2325303.3986430946</v>
      </c>
      <c r="AF53" s="11">
        <f t="shared" si="48"/>
        <v>-45412.053267614887</v>
      </c>
      <c r="AG53" s="11">
        <f t="shared" si="65"/>
        <v>2507733.699970183</v>
      </c>
      <c r="AH53" s="11">
        <f t="shared" si="49"/>
        <v>-37938.821461907457</v>
      </c>
      <c r="AI53" s="11">
        <f t="shared" si="43"/>
        <v>2715415.4150427179</v>
      </c>
      <c r="AJ53" s="11">
        <f t="shared" si="50"/>
        <v>-29543.472676349891</v>
      </c>
      <c r="AK53" s="11">
        <f t="shared" si="51"/>
        <v>2952750.2850215863</v>
      </c>
      <c r="AL53" s="11">
        <f t="shared" si="52"/>
        <v>-19845.75893728498</v>
      </c>
      <c r="AM53" s="11">
        <f t="shared" si="44"/>
        <v>3225028.3693793416</v>
      </c>
      <c r="AN53" s="11">
        <f t="shared" si="53"/>
        <v>-8321.1547891126538</v>
      </c>
      <c r="AO53" s="11">
        <f t="shared" si="45"/>
        <v>3538627.7857223367</v>
      </c>
      <c r="AP53" s="11">
        <f t="shared" si="54"/>
        <v>5746.1416883915363</v>
      </c>
      <c r="AQ53" s="11">
        <f t="shared" si="66"/>
        <v>3901263.4650070625</v>
      </c>
      <c r="AR53" s="11">
        <f t="shared" si="55"/>
        <v>23321.744704302622</v>
      </c>
      <c r="AS53" s="11">
        <f t="shared" si="46"/>
        <v>4322297.8861887287</v>
      </c>
      <c r="AT53" s="11">
        <f t="shared" si="56"/>
        <v>45692.853298993316</v>
      </c>
    </row>
    <row r="54" spans="4:46" x14ac:dyDescent="0.2">
      <c r="D54" s="27">
        <f>D53+1</f>
        <v>74</v>
      </c>
      <c r="E54" s="4">
        <f t="shared" si="61"/>
        <v>40</v>
      </c>
      <c r="F54" s="20">
        <f t="shared" si="24"/>
        <v>2178556.2301585707</v>
      </c>
      <c r="G54" s="9">
        <f t="shared" si="25"/>
        <v>0</v>
      </c>
      <c r="H54" s="9">
        <f t="shared" si="26"/>
        <v>2334800.1294310191</v>
      </c>
      <c r="I54" s="9">
        <f t="shared" si="27"/>
        <v>0</v>
      </c>
      <c r="J54" s="9">
        <f t="shared" si="28"/>
        <v>2511190.0898656007</v>
      </c>
      <c r="K54" s="9">
        <f t="shared" si="29"/>
        <v>0</v>
      </c>
      <c r="L54" s="9">
        <f t="shared" si="30"/>
        <v>2711017.0631665154</v>
      </c>
      <c r="M54" s="9">
        <f t="shared" si="59"/>
        <v>0</v>
      </c>
      <c r="N54" s="9">
        <f t="shared" si="32"/>
        <v>2938196.8244385924</v>
      </c>
      <c r="O54" s="9">
        <f t="shared" si="33"/>
        <v>0</v>
      </c>
      <c r="P54" s="9">
        <f t="shared" si="34"/>
        <v>3197402.5194566138</v>
      </c>
      <c r="Q54" s="9">
        <f t="shared" si="35"/>
        <v>0</v>
      </c>
      <c r="R54" s="9">
        <f t="shared" si="36"/>
        <v>3494227.9663358689</v>
      </c>
      <c r="S54" s="9">
        <f t="shared" si="60"/>
        <v>3796.8585334627292</v>
      </c>
      <c r="T54" s="9">
        <f t="shared" si="38"/>
        <v>3835389.4163905168</v>
      </c>
      <c r="U54" s="9">
        <f t="shared" si="39"/>
        <v>20655.79049350198</v>
      </c>
      <c r="V54" s="9">
        <f t="shared" si="40"/>
        <v>4228975.5454641981</v>
      </c>
      <c r="W54" s="21">
        <f t="shared" si="41"/>
        <v>42027.225986405683</v>
      </c>
      <c r="AB54" s="10">
        <f t="shared" si="62"/>
        <v>201379.78787924754</v>
      </c>
      <c r="AC54" s="11">
        <f t="shared" si="63"/>
        <v>2178556.2301585707</v>
      </c>
      <c r="AD54" s="11">
        <f t="shared" si="67"/>
        <v>-52544.584500176745</v>
      </c>
      <c r="AE54" s="11">
        <f t="shared" si="64"/>
        <v>2334800.1294310191</v>
      </c>
      <c r="AF54" s="11">
        <f t="shared" si="48"/>
        <v>-45831.712141356889</v>
      </c>
      <c r="AG54" s="11">
        <f t="shared" si="65"/>
        <v>2511190.0898656007</v>
      </c>
      <c r="AH54" s="11">
        <f t="shared" si="49"/>
        <v>-38509.221697768793</v>
      </c>
      <c r="AI54" s="11">
        <f t="shared" si="43"/>
        <v>2711017.0631665154</v>
      </c>
      <c r="AJ54" s="11">
        <f t="shared" si="50"/>
        <v>-30318.226606862103</v>
      </c>
      <c r="AK54" s="11">
        <f t="shared" si="51"/>
        <v>2938196.8244385924</v>
      </c>
      <c r="AL54" s="11">
        <f t="shared" si="52"/>
        <v>-20898.0538850089</v>
      </c>
      <c r="AM54" s="11">
        <f t="shared" si="44"/>
        <v>3197402.5194566138</v>
      </c>
      <c r="AN54" s="11">
        <f t="shared" si="53"/>
        <v>-9751.7697695701918</v>
      </c>
      <c r="AO54" s="11">
        <f t="shared" si="45"/>
        <v>3494227.9663358689</v>
      </c>
      <c r="AP54" s="11">
        <f t="shared" si="54"/>
        <v>3796.8585334627292</v>
      </c>
      <c r="AQ54" s="11">
        <f t="shared" si="66"/>
        <v>3835389.4163905168</v>
      </c>
      <c r="AR54" s="11">
        <f t="shared" si="55"/>
        <v>20655.79049350198</v>
      </c>
      <c r="AS54" s="11">
        <f t="shared" si="46"/>
        <v>4228975.5454641981</v>
      </c>
      <c r="AT54" s="11">
        <f t="shared" si="56"/>
        <v>42027.225986405683</v>
      </c>
    </row>
    <row r="55" spans="4:46" x14ac:dyDescent="0.2">
      <c r="D55" s="27">
        <f t="shared" si="47"/>
        <v>75</v>
      </c>
      <c r="E55" s="4">
        <f t="shared" si="61"/>
        <v>41</v>
      </c>
      <c r="F55" s="20">
        <f t="shared" si="24"/>
        <v>2188734.3216032106</v>
      </c>
      <c r="G55" s="9">
        <f t="shared" si="25"/>
        <v>0</v>
      </c>
      <c r="H55" s="9">
        <f t="shared" si="26"/>
        <v>2339828.7595969052</v>
      </c>
      <c r="I55" s="9">
        <f t="shared" si="27"/>
        <v>0</v>
      </c>
      <c r="J55" s="9">
        <f t="shared" si="28"/>
        <v>2509608.8931081723</v>
      </c>
      <c r="K55" s="9">
        <f t="shared" si="29"/>
        <v>0</v>
      </c>
      <c r="L55" s="9">
        <f t="shared" si="30"/>
        <v>2700997.1175279217</v>
      </c>
      <c r="M55" s="9">
        <f t="shared" si="59"/>
        <v>0</v>
      </c>
      <c r="N55" s="9">
        <f t="shared" si="32"/>
        <v>2917446.9609722611</v>
      </c>
      <c r="O55" s="9">
        <f t="shared" si="33"/>
        <v>0</v>
      </c>
      <c r="P55" s="9">
        <f t="shared" si="34"/>
        <v>3163050.9988628044</v>
      </c>
      <c r="Q55" s="9">
        <f t="shared" si="35"/>
        <v>0</v>
      </c>
      <c r="R55" s="9">
        <f t="shared" si="36"/>
        <v>3442672.7705763974</v>
      </c>
      <c r="S55" s="9">
        <f t="shared" si="60"/>
        <v>1920.8418180286023</v>
      </c>
      <c r="T55" s="9">
        <f t="shared" si="38"/>
        <v>3762108.4679162926</v>
      </c>
      <c r="U55" s="9">
        <f t="shared" si="39"/>
        <v>18082.366694165299</v>
      </c>
      <c r="V55" s="9">
        <f t="shared" si="40"/>
        <v>4128285.6515245745</v>
      </c>
      <c r="W55" s="21">
        <f t="shared" si="41"/>
        <v>38482.498431509011</v>
      </c>
      <c r="AB55" s="10">
        <f t="shared" si="62"/>
        <v>206414.28257622872</v>
      </c>
      <c r="AC55" s="11">
        <f t="shared" si="63"/>
        <v>2188734.3216032106</v>
      </c>
      <c r="AD55" s="11">
        <f t="shared" si="67"/>
        <v>-52831.355618823734</v>
      </c>
      <c r="AE55" s="11">
        <f t="shared" si="64"/>
        <v>2339828.7595969052</v>
      </c>
      <c r="AF55" s="11">
        <f t="shared" si="48"/>
        <v>-46224.642786204517</v>
      </c>
      <c r="AG55" s="11">
        <f t="shared" si="65"/>
        <v>2509608.8931081723</v>
      </c>
      <c r="AH55" s="11">
        <f t="shared" si="49"/>
        <v>-39046.857868885447</v>
      </c>
      <c r="AI55" s="11">
        <f t="shared" si="43"/>
        <v>2700997.1175279217</v>
      </c>
      <c r="AJ55" s="11">
        <f t="shared" si="50"/>
        <v>-31053.036461754557</v>
      </c>
      <c r="AK55" s="11">
        <f t="shared" si="51"/>
        <v>2917446.9609722611</v>
      </c>
      <c r="AL55" s="11">
        <f t="shared" si="52"/>
        <v>-21901.754196056212</v>
      </c>
      <c r="AM55" s="11">
        <f t="shared" si="44"/>
        <v>3163050.9988628044</v>
      </c>
      <c r="AN55" s="11">
        <f t="shared" si="53"/>
        <v>-11123.06247771909</v>
      </c>
      <c r="AO55" s="11">
        <f t="shared" si="45"/>
        <v>3442672.7705763974</v>
      </c>
      <c r="AP55" s="11">
        <f t="shared" si="54"/>
        <v>1920.8418180286023</v>
      </c>
      <c r="AQ55" s="11">
        <f t="shared" si="66"/>
        <v>3762108.4679162926</v>
      </c>
      <c r="AR55" s="11">
        <f t="shared" si="55"/>
        <v>18082.366694165299</v>
      </c>
      <c r="AS55" s="11">
        <f t="shared" si="46"/>
        <v>4128285.6515245745</v>
      </c>
      <c r="AT55" s="11">
        <f t="shared" si="56"/>
        <v>38482.498431509011</v>
      </c>
    </row>
    <row r="56" spans="4:46" x14ac:dyDescent="0.2">
      <c r="D56" s="27">
        <f t="shared" si="47"/>
        <v>76</v>
      </c>
      <c r="E56" s="4">
        <f t="shared" si="61"/>
        <v>42</v>
      </c>
      <c r="F56" s="20">
        <f t="shared" si="24"/>
        <v>2194428.2832028694</v>
      </c>
      <c r="G56" s="9">
        <f t="shared" si="25"/>
        <v>0</v>
      </c>
      <c r="H56" s="9">
        <f t="shared" si="26"/>
        <v>2339822.3276724266</v>
      </c>
      <c r="I56" s="9">
        <f t="shared" si="27"/>
        <v>0</v>
      </c>
      <c r="J56" s="9">
        <f t="shared" si="28"/>
        <v>2502420.9443429569</v>
      </c>
      <c r="K56" s="9">
        <f t="shared" si="29"/>
        <v>0</v>
      </c>
      <c r="L56" s="9">
        <f t="shared" si="30"/>
        <v>2684794.7761167595</v>
      </c>
      <c r="M56" s="9">
        <f t="shared" si="59"/>
        <v>0</v>
      </c>
      <c r="N56" s="9">
        <f t="shared" si="32"/>
        <v>2889960.8351701712</v>
      </c>
      <c r="O56" s="9">
        <f t="shared" si="33"/>
        <v>0</v>
      </c>
      <c r="P56" s="9">
        <f t="shared" si="34"/>
        <v>3121469.2132195528</v>
      </c>
      <c r="Q56" s="9">
        <f t="shared" si="35"/>
        <v>0</v>
      </c>
      <c r="R56" s="9">
        <f t="shared" si="36"/>
        <v>3383508.2492041765</v>
      </c>
      <c r="S56" s="9">
        <f t="shared" si="60"/>
        <v>113.24230551928716</v>
      </c>
      <c r="T56" s="9">
        <f t="shared" si="38"/>
        <v>3681032.4053732995</v>
      </c>
      <c r="U56" s="9">
        <f t="shared" si="39"/>
        <v>15594.928109015387</v>
      </c>
      <c r="V56" s="9">
        <f t="shared" si="40"/>
        <v>4019918.1531720543</v>
      </c>
      <c r="W56" s="21">
        <f t="shared" si="41"/>
        <v>35049.52482001741</v>
      </c>
      <c r="AB56" s="10">
        <f t="shared" si="62"/>
        <v>211574.63964063444</v>
      </c>
      <c r="AC56" s="11">
        <f t="shared" si="63"/>
        <v>2194428.2832028694</v>
      </c>
      <c r="AD56" s="11">
        <f t="shared" si="67"/>
        <v>-53098.040188855222</v>
      </c>
      <c r="AE56" s="11">
        <f t="shared" si="64"/>
        <v>2339822.3276724266</v>
      </c>
      <c r="AF56" s="11">
        <f t="shared" si="48"/>
        <v>-46592.655427779369</v>
      </c>
      <c r="AG56" s="11">
        <f t="shared" si="65"/>
        <v>2502420.9443429569</v>
      </c>
      <c r="AH56" s="11">
        <f t="shared" si="49"/>
        <v>-39553.837058559926</v>
      </c>
      <c r="AI56" s="11">
        <f t="shared" si="43"/>
        <v>2684794.7761167595</v>
      </c>
      <c r="AJ56" s="11">
        <f t="shared" si="50"/>
        <v>-31750.386104215431</v>
      </c>
      <c r="AK56" s="11">
        <f t="shared" si="51"/>
        <v>2889960.8351701712</v>
      </c>
      <c r="AL56" s="11">
        <f t="shared" si="52"/>
        <v>-22859.856725096866</v>
      </c>
      <c r="AM56" s="11">
        <f t="shared" si="44"/>
        <v>3121469.2132195528</v>
      </c>
      <c r="AN56" s="11">
        <f t="shared" si="53"/>
        <v>-12438.770769284372</v>
      </c>
      <c r="AO56" s="11">
        <f t="shared" si="45"/>
        <v>3383508.2492041765</v>
      </c>
      <c r="AP56" s="11">
        <f t="shared" si="54"/>
        <v>113.24230551928716</v>
      </c>
      <c r="AQ56" s="11">
        <f t="shared" si="66"/>
        <v>3681032.4053732995</v>
      </c>
      <c r="AR56" s="11">
        <f t="shared" si="55"/>
        <v>15594.928109015387</v>
      </c>
      <c r="AS56" s="11">
        <f t="shared" si="46"/>
        <v>4019918.1531720543</v>
      </c>
      <c r="AT56" s="11">
        <f t="shared" si="56"/>
        <v>35049.52482001741</v>
      </c>
    </row>
    <row r="57" spans="4:46" x14ac:dyDescent="0.2">
      <c r="D57" s="27">
        <f t="shared" si="47"/>
        <v>77</v>
      </c>
      <c r="E57" s="4">
        <f t="shared" si="61"/>
        <v>43</v>
      </c>
      <c r="F57" s="20">
        <f t="shared" si="24"/>
        <v>2195018.9834233937</v>
      </c>
      <c r="G57" s="9">
        <f t="shared" si="25"/>
        <v>0</v>
      </c>
      <c r="H57" s="9">
        <f t="shared" si="26"/>
        <v>2334155.651848868</v>
      </c>
      <c r="I57" s="9">
        <f t="shared" si="27"/>
        <v>0</v>
      </c>
      <c r="J57" s="9">
        <f t="shared" si="28"/>
        <v>2489004.5100590736</v>
      </c>
      <c r="K57" s="9">
        <f t="shared" si="29"/>
        <v>0</v>
      </c>
      <c r="L57" s="9">
        <f t="shared" si="30"/>
        <v>2661803.1718824296</v>
      </c>
      <c r="M57" s="9">
        <f t="shared" si="59"/>
        <v>0</v>
      </c>
      <c r="N57" s="9">
        <f t="shared" si="32"/>
        <v>2855159.6844344861</v>
      </c>
      <c r="O57" s="9">
        <f t="shared" si="33"/>
        <v>0</v>
      </c>
      <c r="P57" s="9">
        <f t="shared" si="34"/>
        <v>3072121.1960559436</v>
      </c>
      <c r="Q57" s="9">
        <f t="shared" si="35"/>
        <v>0</v>
      </c>
      <c r="R57" s="9">
        <f t="shared" si="36"/>
        <v>3316256.5887986831</v>
      </c>
      <c r="S57" s="9">
        <f t="shared" si="60"/>
        <v>0</v>
      </c>
      <c r="T57" s="9">
        <f t="shared" si="38"/>
        <v>3591756.1519747456</v>
      </c>
      <c r="U57" s="9">
        <f t="shared" si="39"/>
        <v>13187.547649387292</v>
      </c>
      <c r="V57" s="9">
        <f t="shared" si="40"/>
        <v>3903552.1013697055</v>
      </c>
      <c r="W57" s="21">
        <f t="shared" si="41"/>
        <v>31720.013098606574</v>
      </c>
      <c r="AB57" s="10">
        <f t="shared" si="62"/>
        <v>216864.0056316503</v>
      </c>
      <c r="AC57" s="11">
        <f t="shared" si="63"/>
        <v>2195018.9834233937</v>
      </c>
      <c r="AD57" s="11">
        <f t="shared" si="67"/>
        <v>-53346.075757590996</v>
      </c>
      <c r="AE57" s="11">
        <f t="shared" si="64"/>
        <v>2334155.651848868</v>
      </c>
      <c r="AF57" s="11">
        <f t="shared" si="48"/>
        <v>-46937.41726825745</v>
      </c>
      <c r="AG57" s="11">
        <f t="shared" si="65"/>
        <v>2489004.5100590736</v>
      </c>
      <c r="AH57" s="11">
        <f t="shared" si="49"/>
        <v>-40032.096470751952</v>
      </c>
      <c r="AI57" s="11">
        <f t="shared" si="43"/>
        <v>2661803.1718824296</v>
      </c>
      <c r="AJ57" s="11">
        <f t="shared" si="50"/>
        <v>-32412.551263273119</v>
      </c>
      <c r="AK57" s="11">
        <f t="shared" si="51"/>
        <v>2855159.6844344861</v>
      </c>
      <c r="AL57" s="11">
        <f t="shared" si="52"/>
        <v>-23775.095083579985</v>
      </c>
      <c r="AM57" s="11">
        <f t="shared" si="44"/>
        <v>3072121.1960559436</v>
      </c>
      <c r="AN57" s="11">
        <f t="shared" si="53"/>
        <v>-13702.290042615969</v>
      </c>
      <c r="AO57" s="11">
        <f t="shared" si="45"/>
        <v>3316256.5887986831</v>
      </c>
      <c r="AP57" s="11">
        <f t="shared" si="54"/>
        <v>-1630.3334702703826</v>
      </c>
      <c r="AQ57" s="11">
        <f t="shared" si="66"/>
        <v>3591756.1519747456</v>
      </c>
      <c r="AR57" s="11">
        <f t="shared" si="55"/>
        <v>13187.547649387292</v>
      </c>
      <c r="AS57" s="11">
        <f t="shared" si="46"/>
        <v>3903552.1013697055</v>
      </c>
      <c r="AT57" s="11">
        <f t="shared" si="56"/>
        <v>31720.013098606574</v>
      </c>
    </row>
    <row r="58" spans="4:46" x14ac:dyDescent="0.2">
      <c r="D58" s="27">
        <f t="shared" si="47"/>
        <v>78</v>
      </c>
      <c r="E58" s="4">
        <f t="shared" si="61"/>
        <v>44</v>
      </c>
      <c r="F58" s="20">
        <f t="shared" si="24"/>
        <v>2189817.5604154589</v>
      </c>
      <c r="G58" s="9">
        <f t="shared" si="25"/>
        <v>0</v>
      </c>
      <c r="H58" s="9">
        <f t="shared" si="26"/>
        <v>2322139.6129887332</v>
      </c>
      <c r="I58" s="9">
        <f t="shared" si="27"/>
        <v>0</v>
      </c>
      <c r="J58" s="9">
        <f t="shared" si="28"/>
        <v>2468680.6580603947</v>
      </c>
      <c r="K58" s="9">
        <f t="shared" si="29"/>
        <v>0</v>
      </c>
      <c r="L58" s="9">
        <f t="shared" si="30"/>
        <v>2631365.777677401</v>
      </c>
      <c r="M58" s="9">
        <f t="shared" si="59"/>
        <v>0</v>
      </c>
      <c r="N58" s="9">
        <f t="shared" si="32"/>
        <v>2812423.1936038216</v>
      </c>
      <c r="O58" s="9">
        <f t="shared" si="33"/>
        <v>0</v>
      </c>
      <c r="P58" s="9">
        <f t="shared" si="34"/>
        <v>3014437.7787904465</v>
      </c>
      <c r="Q58" s="9">
        <f t="shared" si="35"/>
        <v>0</v>
      </c>
      <c r="R58" s="9">
        <f t="shared" si="36"/>
        <v>3240414.9457011335</v>
      </c>
      <c r="S58" s="9">
        <f t="shared" si="60"/>
        <v>0</v>
      </c>
      <c r="T58" s="9">
        <f t="shared" si="38"/>
        <v>3493857.0945016886</v>
      </c>
      <c r="U58" s="9">
        <f t="shared" si="39"/>
        <v>10854.845974439431</v>
      </c>
      <c r="V58" s="9">
        <f t="shared" si="40"/>
        <v>3778855.298131506</v>
      </c>
      <c r="W58" s="21">
        <f t="shared" si="41"/>
        <v>28486.428031787174</v>
      </c>
      <c r="AB58" s="10">
        <f t="shared" si="62"/>
        <v>222285.60577244152</v>
      </c>
      <c r="AC58" s="11">
        <f t="shared" si="63"/>
        <v>2189817.5604154589</v>
      </c>
      <c r="AD58" s="11">
        <f t="shared" si="67"/>
        <v>-53576.788268329365</v>
      </c>
      <c r="AE58" s="11">
        <f t="shared" si="64"/>
        <v>2322139.6129887332</v>
      </c>
      <c r="AF58" s="11">
        <f t="shared" si="48"/>
        <v>-47260.467039693489</v>
      </c>
      <c r="AG58" s="11">
        <f t="shared" si="65"/>
        <v>2468680.6580603947</v>
      </c>
      <c r="AH58" s="11">
        <f t="shared" si="49"/>
        <v>-40483.421657175946</v>
      </c>
      <c r="AI58" s="11">
        <f t="shared" si="43"/>
        <v>2631365.777677401</v>
      </c>
      <c r="AJ58" s="11">
        <f t="shared" si="50"/>
        <v>-33041.622802772239</v>
      </c>
      <c r="AK58" s="11">
        <f t="shared" si="51"/>
        <v>2812423.1936038216</v>
      </c>
      <c r="AL58" s="11">
        <f t="shared" si="52"/>
        <v>-24649.969753114179</v>
      </c>
      <c r="AM58" s="11">
        <f t="shared" si="44"/>
        <v>3014437.7787904465</v>
      </c>
      <c r="AN58" s="11">
        <f t="shared" si="53"/>
        <v>-14916.712643918065</v>
      </c>
      <c r="AO58" s="11">
        <f t="shared" si="45"/>
        <v>3240414.9457011335</v>
      </c>
      <c r="AP58" s="11">
        <f t="shared" si="54"/>
        <v>-3313.8754167008196</v>
      </c>
      <c r="AQ58" s="11">
        <f t="shared" si="66"/>
        <v>3493857.0945016886</v>
      </c>
      <c r="AR58" s="11">
        <f t="shared" si="55"/>
        <v>10854.845974439431</v>
      </c>
      <c r="AS58" s="11">
        <f t="shared" si="46"/>
        <v>3778855.298131506</v>
      </c>
      <c r="AT58" s="11">
        <f t="shared" si="56"/>
        <v>28486.428031787174</v>
      </c>
    </row>
    <row r="59" spans="4:46" x14ac:dyDescent="0.2">
      <c r="D59" s="27">
        <f t="shared" si="47"/>
        <v>79</v>
      </c>
      <c r="E59" s="4">
        <f t="shared" si="61"/>
        <v>45</v>
      </c>
      <c r="F59" s="20">
        <f t="shared" si="24"/>
        <v>2178057.8737898204</v>
      </c>
      <c r="G59" s="9">
        <f t="shared" si="25"/>
        <v>0</v>
      </c>
      <c r="H59" s="9">
        <f t="shared" si="26"/>
        <v>2303014.8824144676</v>
      </c>
      <c r="I59" s="9">
        <f t="shared" si="27"/>
        <v>0</v>
      </c>
      <c r="J59" s="9">
        <f t="shared" si="28"/>
        <v>2440708.2243108605</v>
      </c>
      <c r="K59" s="9">
        <f t="shared" si="29"/>
        <v>0</v>
      </c>
      <c r="L59" s="9">
        <f t="shared" si="30"/>
        <v>2592772.5350127127</v>
      </c>
      <c r="M59" s="9">
        <f t="shared" si="59"/>
        <v>0</v>
      </c>
      <c r="N59" s="9">
        <f t="shared" si="32"/>
        <v>2761086.6686282516</v>
      </c>
      <c r="O59" s="9">
        <f t="shared" si="33"/>
        <v>0</v>
      </c>
      <c r="P59" s="9">
        <f t="shared" si="34"/>
        <v>2947814.6566637587</v>
      </c>
      <c r="Q59" s="9">
        <f t="shared" si="35"/>
        <v>0</v>
      </c>
      <c r="R59" s="9">
        <f t="shared" si="36"/>
        <v>3155454.2248954466</v>
      </c>
      <c r="S59" s="9">
        <f t="shared" si="60"/>
        <v>0</v>
      </c>
      <c r="T59" s="9">
        <f t="shared" si="38"/>
        <v>3386894.3837069524</v>
      </c>
      <c r="U59" s="9">
        <f t="shared" si="39"/>
        <v>8591.9305062283547</v>
      </c>
      <c r="V59" s="9">
        <f t="shared" si="40"/>
        <v>3645483.9346680408</v>
      </c>
      <c r="W59" s="21">
        <f t="shared" si="41"/>
        <v>25341.907182788014</v>
      </c>
      <c r="AB59" s="10">
        <f t="shared" si="62"/>
        <v>227842.74591675255</v>
      </c>
      <c r="AC59" s="11">
        <f t="shared" si="63"/>
        <v>2178057.8737898204</v>
      </c>
      <c r="AD59" s="11">
        <f t="shared" si="67"/>
        <v>-53791.402478079355</v>
      </c>
      <c r="AE59" s="11">
        <f t="shared" si="64"/>
        <v>2303014.8824144676</v>
      </c>
      <c r="AF59" s="11">
        <f t="shared" si="48"/>
        <v>-47563.227643613864</v>
      </c>
      <c r="AG59" s="11">
        <f t="shared" si="65"/>
        <v>2440708.2243108605</v>
      </c>
      <c r="AH59" s="11">
        <f t="shared" si="49"/>
        <v>-40909.462288451839</v>
      </c>
      <c r="AI59" s="11">
        <f t="shared" si="43"/>
        <v>2592772.5350127127</v>
      </c>
      <c r="AJ59" s="11">
        <f t="shared" si="50"/>
        <v>-33639.526835843397</v>
      </c>
      <c r="AK59" s="11">
        <f t="shared" si="51"/>
        <v>2761086.6686282516</v>
      </c>
      <c r="AL59" s="11">
        <f t="shared" si="52"/>
        <v>-25486.774134572504</v>
      </c>
      <c r="AM59" s="11">
        <f t="shared" si="44"/>
        <v>2947814.6566637587</v>
      </c>
      <c r="AN59" s="11">
        <f t="shared" si="53"/>
        <v>-16084.861991562506</v>
      </c>
      <c r="AO59" s="11">
        <f t="shared" si="45"/>
        <v>3155454.2248954466</v>
      </c>
      <c r="AP59" s="11">
        <f t="shared" si="54"/>
        <v>-4941.0151286491118</v>
      </c>
      <c r="AQ59" s="11">
        <f t="shared" si="66"/>
        <v>3386894.3837069524</v>
      </c>
      <c r="AR59" s="11">
        <f t="shared" si="55"/>
        <v>8591.9305062283547</v>
      </c>
      <c r="AS59" s="11">
        <f t="shared" si="46"/>
        <v>3645483.9346680408</v>
      </c>
      <c r="AT59" s="11">
        <f t="shared" si="56"/>
        <v>25341.907182788014</v>
      </c>
    </row>
    <row r="60" spans="4:46" x14ac:dyDescent="0.2">
      <c r="D60" s="27">
        <f t="shared" si="47"/>
        <v>80</v>
      </c>
      <c r="E60" s="4">
        <f t="shared" si="61"/>
        <v>46</v>
      </c>
      <c r="F60" s="20">
        <f t="shared" si="24"/>
        <v>2158888.1465554857</v>
      </c>
      <c r="G60" s="9">
        <f t="shared" si="25"/>
        <v>0</v>
      </c>
      <c r="H60" s="9">
        <f t="shared" si="26"/>
        <v>2275945.0407038694</v>
      </c>
      <c r="I60" s="9">
        <f t="shared" si="27"/>
        <v>0</v>
      </c>
      <c r="J60" s="9">
        <f t="shared" si="28"/>
        <v>2404278.342275199</v>
      </c>
      <c r="K60" s="9">
        <f t="shared" si="29"/>
        <v>0</v>
      </c>
      <c r="L60" s="9">
        <f t="shared" si="30"/>
        <v>2545255.6855145269</v>
      </c>
      <c r="M60" s="9">
        <f t="shared" si="59"/>
        <v>0</v>
      </c>
      <c r="N60" s="9">
        <f t="shared" si="32"/>
        <v>2700438.0216104565</v>
      </c>
      <c r="O60" s="9">
        <f t="shared" si="33"/>
        <v>0</v>
      </c>
      <c r="P60" s="9">
        <f t="shared" si="34"/>
        <v>2871610.3447711524</v>
      </c>
      <c r="Q60" s="9">
        <f t="shared" si="35"/>
        <v>0</v>
      </c>
      <c r="R60" s="9">
        <f t="shared" si="36"/>
        <v>3060817.8012722228</v>
      </c>
      <c r="S60" s="9">
        <f t="shared" si="60"/>
        <v>0</v>
      </c>
      <c r="T60" s="9">
        <f t="shared" si="38"/>
        <v>3270408.2080222978</v>
      </c>
      <c r="U60" s="9">
        <f t="shared" si="39"/>
        <v>6394.3423941141273</v>
      </c>
      <c r="V60" s="9">
        <f t="shared" si="40"/>
        <v>3503082.21847007</v>
      </c>
      <c r="W60" s="21">
        <f t="shared" si="41"/>
        <v>22280.187851724892</v>
      </c>
      <c r="AB60" s="10">
        <f t="shared" si="62"/>
        <v>233538.81456467134</v>
      </c>
      <c r="AC60" s="11">
        <f t="shared" si="63"/>
        <v>2158888.1465554857</v>
      </c>
      <c r="AD60" s="11">
        <f t="shared" si="67"/>
        <v>-53991.051112630827</v>
      </c>
      <c r="AE60" s="11">
        <f t="shared" si="64"/>
        <v>2275945.0407038694</v>
      </c>
      <c r="AF60" s="11">
        <f t="shared" si="48"/>
        <v>-47847.017176257097</v>
      </c>
      <c r="AG60" s="11">
        <f t="shared" si="65"/>
        <v>2404278.342275199</v>
      </c>
      <c r="AH60" s="11">
        <f t="shared" si="49"/>
        <v>-41311.745850938969</v>
      </c>
      <c r="AI60" s="11">
        <f t="shared" si="43"/>
        <v>2545255.6855145269</v>
      </c>
      <c r="AJ60" s="11">
        <f t="shared" si="50"/>
        <v>-34208.042170130051</v>
      </c>
      <c r="AK60" s="11">
        <f t="shared" si="51"/>
        <v>2700438.0216104565</v>
      </c>
      <c r="AL60" s="11">
        <f t="shared" si="52"/>
        <v>-26287.617153351221</v>
      </c>
      <c r="AM60" s="11">
        <f t="shared" si="44"/>
        <v>2871610.3447711524</v>
      </c>
      <c r="AN60" s="11">
        <f t="shared" si="53"/>
        <v>-17209.322222903302</v>
      </c>
      <c r="AO60" s="11">
        <f t="shared" si="45"/>
        <v>3060817.8012722228</v>
      </c>
      <c r="AP60" s="11">
        <f t="shared" si="54"/>
        <v>-6515.0652289650361</v>
      </c>
      <c r="AQ60" s="11">
        <f t="shared" si="66"/>
        <v>3270408.2080222978</v>
      </c>
      <c r="AR60" s="11">
        <f t="shared" si="55"/>
        <v>6394.3423941141273</v>
      </c>
      <c r="AS60" s="11">
        <f t="shared" si="46"/>
        <v>3503082.21847007</v>
      </c>
      <c r="AT60" s="11">
        <f t="shared" si="56"/>
        <v>22280.187851724892</v>
      </c>
    </row>
    <row r="61" spans="4:46" x14ac:dyDescent="0.2">
      <c r="D61" s="27">
        <f t="shared" si="47"/>
        <v>81</v>
      </c>
      <c r="E61" s="4">
        <f t="shared" si="61"/>
        <v>47</v>
      </c>
      <c r="F61" s="20">
        <f t="shared" si="24"/>
        <v>2131361.710513832</v>
      </c>
      <c r="G61" s="9">
        <f t="shared" si="25"/>
        <v>0</v>
      </c>
      <c r="H61" s="9">
        <f t="shared" si="26"/>
        <v>2240009.0285181655</v>
      </c>
      <c r="I61" s="9">
        <f t="shared" si="27"/>
        <v>0</v>
      </c>
      <c r="J61" s="9">
        <f t="shared" si="28"/>
        <v>2358508.4968574876</v>
      </c>
      <c r="K61" s="9">
        <f t="shared" si="29"/>
        <v>0</v>
      </c>
      <c r="L61" s="9">
        <f t="shared" si="30"/>
        <v>2487985.2823597812</v>
      </c>
      <c r="M61" s="9">
        <f t="shared" si="59"/>
        <v>0</v>
      </c>
      <c r="N61" s="9">
        <f t="shared" si="32"/>
        <v>2629714.5547108077</v>
      </c>
      <c r="O61" s="9">
        <f t="shared" si="33"/>
        <v>0</v>
      </c>
      <c r="P61" s="9">
        <f t="shared" si="34"/>
        <v>2785144.0180154922</v>
      </c>
      <c r="Q61" s="9">
        <f t="shared" si="35"/>
        <v>0</v>
      </c>
      <c r="R61" s="9">
        <f t="shared" si="36"/>
        <v>2955920.1806027475</v>
      </c>
      <c r="S61" s="9">
        <f t="shared" si="60"/>
        <v>0</v>
      </c>
      <c r="T61" s="9">
        <f t="shared" si="38"/>
        <v>3143919.0395770138</v>
      </c>
      <c r="U61" s="9">
        <f t="shared" si="39"/>
        <v>4258.0102447831587</v>
      </c>
      <c r="V61" s="9">
        <f t="shared" si="40"/>
        <v>3351281.9890030343</v>
      </c>
      <c r="W61" s="21">
        <f t="shared" si="41"/>
        <v>19295.543339096501</v>
      </c>
      <c r="AB61" s="10">
        <f t="shared" si="62"/>
        <v>239377.28492878817</v>
      </c>
      <c r="AC61" s="11">
        <f t="shared" si="63"/>
        <v>2131361.710513832</v>
      </c>
      <c r="AD61" s="11">
        <f t="shared" si="67"/>
        <v>-54176.782950534318</v>
      </c>
      <c r="AE61" s="11">
        <f t="shared" si="64"/>
        <v>2240009.0285181655</v>
      </c>
      <c r="AF61" s="11">
        <f t="shared" si="48"/>
        <v>-48113.058586778265</v>
      </c>
      <c r="AG61" s="11">
        <f t="shared" si="65"/>
        <v>2358508.4968574876</v>
      </c>
      <c r="AH61" s="11">
        <f t="shared" si="49"/>
        <v>-41691.689585366687</v>
      </c>
      <c r="AI61" s="11">
        <f t="shared" si="43"/>
        <v>2487985.2823597812</v>
      </c>
      <c r="AJ61" s="11">
        <f t="shared" si="50"/>
        <v>-34748.81548633302</v>
      </c>
      <c r="AK61" s="11">
        <f t="shared" si="51"/>
        <v>2629714.5547108077</v>
      </c>
      <c r="AL61" s="11">
        <f t="shared" si="52"/>
        <v>-27054.442935712137</v>
      </c>
      <c r="AM61" s="11">
        <f t="shared" si="44"/>
        <v>2785144.0180154922</v>
      </c>
      <c r="AN61" s="11">
        <f t="shared" si="53"/>
        <v>-18292.464030360028</v>
      </c>
      <c r="AO61" s="11">
        <f t="shared" si="45"/>
        <v>2955920.1806027475</v>
      </c>
      <c r="AP61" s="11">
        <f t="shared" si="54"/>
        <v>-8039.0536820075649</v>
      </c>
      <c r="AQ61" s="11">
        <f t="shared" si="66"/>
        <v>3143919.0395770138</v>
      </c>
      <c r="AR61" s="11">
        <f t="shared" si="55"/>
        <v>4258.0102447831587</v>
      </c>
      <c r="AS61" s="11">
        <f t="shared" si="46"/>
        <v>3351281.9890030343</v>
      </c>
      <c r="AT61" s="11">
        <f t="shared" si="56"/>
        <v>19295.543339096501</v>
      </c>
    </row>
    <row r="62" spans="4:46" x14ac:dyDescent="0.2">
      <c r="D62" s="27">
        <f t="shared" si="47"/>
        <v>82</v>
      </c>
      <c r="E62" s="4">
        <f t="shared" si="61"/>
        <v>48</v>
      </c>
      <c r="F62" s="20">
        <f t="shared" si="24"/>
        <v>2094426.7591226425</v>
      </c>
      <c r="G62" s="9">
        <f t="shared" si="25"/>
        <v>0</v>
      </c>
      <c r="H62" s="9">
        <f t="shared" si="26"/>
        <v>2194192.8647816493</v>
      </c>
      <c r="I62" s="9">
        <f t="shared" si="27"/>
        <v>0</v>
      </c>
      <c r="J62" s="9">
        <f t="shared" si="28"/>
        <v>2302436.0617605322</v>
      </c>
      <c r="K62" s="9">
        <f t="shared" si="29"/>
        <v>0</v>
      </c>
      <c r="L62" s="9">
        <f t="shared" si="30"/>
        <v>2420064.3572351066</v>
      </c>
      <c r="M62" s="9">
        <f t="shared" si="59"/>
        <v>0</v>
      </c>
      <c r="N62" s="9">
        <f t="shared" si="32"/>
        <v>2548099.529587632</v>
      </c>
      <c r="O62" s="9">
        <f t="shared" si="33"/>
        <v>0</v>
      </c>
      <c r="P62" s="9">
        <f t="shared" si="34"/>
        <v>2687693.2284562872</v>
      </c>
      <c r="Q62" s="9">
        <f t="shared" si="35"/>
        <v>0</v>
      </c>
      <c r="R62" s="9">
        <f t="shared" si="36"/>
        <v>2840145.5974271232</v>
      </c>
      <c r="S62" s="9">
        <f t="shared" si="60"/>
        <v>0</v>
      </c>
      <c r="T62" s="9">
        <f t="shared" si="38"/>
        <v>3006926.8514995724</v>
      </c>
      <c r="U62" s="9">
        <f t="shared" si="39"/>
        <v>2179.2096314613723</v>
      </c>
      <c r="V62" s="9">
        <f t="shared" si="40"/>
        <v>3189702.3216761015</v>
      </c>
      <c r="W62" s="21">
        <f t="shared" si="41"/>
        <v>16382.727174641961</v>
      </c>
      <c r="AB62" s="10">
        <f t="shared" si="62"/>
        <v>245361.71705200782</v>
      </c>
      <c r="AC62" s="11">
        <f t="shared" si="63"/>
        <v>2094426.7591226425</v>
      </c>
      <c r="AD62" s="11">
        <f t="shared" si="67"/>
        <v>-54349.569994312675</v>
      </c>
      <c r="AE62" s="11">
        <f t="shared" si="64"/>
        <v>2194192.8647816493</v>
      </c>
      <c r="AF62" s="11">
        <f t="shared" si="48"/>
        <v>-48362.488173483238</v>
      </c>
      <c r="AG62" s="11">
        <f t="shared" si="65"/>
        <v>2302436.0617605322</v>
      </c>
      <c r="AH62" s="11">
        <f t="shared" si="49"/>
        <v>-42050.61093013249</v>
      </c>
      <c r="AI62" s="11">
        <f t="shared" si="43"/>
        <v>2420064.3572351066</v>
      </c>
      <c r="AJ62" s="11">
        <f t="shared" si="50"/>
        <v>-35263.374585405625</v>
      </c>
      <c r="AK62" s="11">
        <f t="shared" si="51"/>
        <v>2548099.529587632</v>
      </c>
      <c r="AL62" s="11">
        <f t="shared" si="52"/>
        <v>-27789.047985399317</v>
      </c>
      <c r="AM62" s="11">
        <f t="shared" si="44"/>
        <v>2687693.2284562872</v>
      </c>
      <c r="AN62" s="11">
        <f t="shared" si="53"/>
        <v>-19336.467242505416</v>
      </c>
      <c r="AO62" s="11">
        <f t="shared" si="45"/>
        <v>2840145.5974271232</v>
      </c>
      <c r="AP62" s="11">
        <f t="shared" si="54"/>
        <v>-9515.7538127793287</v>
      </c>
      <c r="AQ62" s="11">
        <f t="shared" si="66"/>
        <v>3006926.8514995724</v>
      </c>
      <c r="AR62" s="11">
        <f t="shared" si="55"/>
        <v>2179.2096314613723</v>
      </c>
      <c r="AS62" s="11">
        <f t="shared" si="46"/>
        <v>3189702.3216761015</v>
      </c>
      <c r="AT62" s="11">
        <f t="shared" si="56"/>
        <v>16382.727174641961</v>
      </c>
    </row>
    <row r="63" spans="4:46" x14ac:dyDescent="0.2">
      <c r="D63" s="27">
        <f t="shared" si="47"/>
        <v>83</v>
      </c>
      <c r="E63" s="4">
        <f t="shared" si="61"/>
        <v>49</v>
      </c>
      <c r="F63" s="20">
        <f t="shared" si="24"/>
        <v>2046915.0015721926</v>
      </c>
      <c r="G63" s="9">
        <f t="shared" si="25"/>
        <v>0</v>
      </c>
      <c r="H63" s="9">
        <f t="shared" si="26"/>
        <v>2137380.5612724838</v>
      </c>
      <c r="I63" s="9">
        <f t="shared" si="27"/>
        <v>0</v>
      </c>
      <c r="J63" s="9">
        <f t="shared" si="28"/>
        <v>2235011.2755258107</v>
      </c>
      <c r="K63" s="9">
        <f t="shared" si="29"/>
        <v>0</v>
      </c>
      <c r="L63" s="9">
        <f t="shared" si="30"/>
        <v>2340523.716497059</v>
      </c>
      <c r="M63" s="9">
        <f t="shared" si="59"/>
        <v>0</v>
      </c>
      <c r="N63" s="9">
        <f t="shared" si="32"/>
        <v>2454718.5081629753</v>
      </c>
      <c r="O63" s="9">
        <f t="shared" si="33"/>
        <v>0</v>
      </c>
      <c r="P63" s="9">
        <f t="shared" si="34"/>
        <v>2578491.4931650679</v>
      </c>
      <c r="Q63" s="9">
        <f t="shared" si="35"/>
        <v>0</v>
      </c>
      <c r="R63" s="9">
        <f t="shared" si="36"/>
        <v>2712846.5469321837</v>
      </c>
      <c r="S63" s="9">
        <f t="shared" si="60"/>
        <v>0</v>
      </c>
      <c r="T63" s="9">
        <f t="shared" si="38"/>
        <v>2858910.3054368403</v>
      </c>
      <c r="U63" s="9">
        <f t="shared" si="39"/>
        <v>154.52755694610522</v>
      </c>
      <c r="V63" s="9">
        <f t="shared" si="40"/>
        <v>3017949.1197396959</v>
      </c>
      <c r="W63" s="21">
        <f t="shared" si="41"/>
        <v>13536.924173632111</v>
      </c>
      <c r="AB63" s="10">
        <f t="shared" si="62"/>
        <v>251495.75997830799</v>
      </c>
      <c r="AC63" s="11">
        <f t="shared" si="63"/>
        <v>2046915.0015721926</v>
      </c>
      <c r="AD63" s="11">
        <f t="shared" si="67"/>
        <v>-54510.31386022667</v>
      </c>
      <c r="AE63" s="11">
        <f t="shared" si="64"/>
        <v>2137380.5612724838</v>
      </c>
      <c r="AF63" s="11">
        <f t="shared" si="48"/>
        <v>-48596.363088727441</v>
      </c>
      <c r="AG63" s="11">
        <f t="shared" si="65"/>
        <v>2235011.2755258107</v>
      </c>
      <c r="AH63" s="11">
        <f t="shared" si="49"/>
        <v>-42389.736688672092</v>
      </c>
      <c r="AI63" s="11">
        <f t="shared" si="43"/>
        <v>2340523.716497059</v>
      </c>
      <c r="AJ63" s="11">
        <f t="shared" si="50"/>
        <v>-35753.13998483144</v>
      </c>
      <c r="AK63" s="11">
        <f t="shared" si="51"/>
        <v>2454718.5081629753</v>
      </c>
      <c r="AL63" s="11">
        <f t="shared" si="52"/>
        <v>-28493.096219714214</v>
      </c>
      <c r="AM63" s="11">
        <f t="shared" si="44"/>
        <v>2578491.4931650679</v>
      </c>
      <c r="AN63" s="11">
        <f t="shared" si="53"/>
        <v>-20343.340615249592</v>
      </c>
      <c r="AO63" s="11">
        <f t="shared" si="45"/>
        <v>2712846.5469321837</v>
      </c>
      <c r="AP63" s="11">
        <f t="shared" si="54"/>
        <v>-10947.710644613846</v>
      </c>
      <c r="AQ63" s="11">
        <f t="shared" si="66"/>
        <v>2858910.3054368403</v>
      </c>
      <c r="AR63" s="11">
        <f t="shared" si="55"/>
        <v>154.52755694610522</v>
      </c>
      <c r="AS63" s="11">
        <f t="shared" si="46"/>
        <v>3017949.1197396959</v>
      </c>
      <c r="AT63" s="11">
        <f t="shared" si="56"/>
        <v>13536.924173632111</v>
      </c>
    </row>
    <row r="64" spans="4:46" ht="16" thickBot="1" x14ac:dyDescent="0.25">
      <c r="D64" s="28">
        <f t="shared" si="47"/>
        <v>84</v>
      </c>
      <c r="E64" s="29">
        <f t="shared" si="61"/>
        <v>50</v>
      </c>
      <c r="F64" s="22">
        <f t="shared" si="24"/>
        <v>1987529.10044443</v>
      </c>
      <c r="G64" s="23">
        <f t="shared" si="25"/>
        <v>0</v>
      </c>
      <c r="H64" s="23">
        <f t="shared" si="26"/>
        <v>2068344.1558193879</v>
      </c>
      <c r="I64" s="23">
        <f t="shared" si="27"/>
        <v>0</v>
      </c>
      <c r="J64" s="23">
        <f t="shared" si="28"/>
        <v>2155089.6076423619</v>
      </c>
      <c r="K64" s="23">
        <f t="shared" si="29"/>
        <v>0</v>
      </c>
      <c r="L64" s="23">
        <f t="shared" si="30"/>
        <v>2248316.3382033068</v>
      </c>
      <c r="M64" s="23">
        <f t="shared" si="59"/>
        <v>0</v>
      </c>
      <c r="N64" s="23">
        <f t="shared" si="32"/>
        <v>2348635.4495648546</v>
      </c>
      <c r="O64" s="23">
        <f t="shared" si="33"/>
        <v>0</v>
      </c>
      <c r="P64" s="23">
        <f t="shared" si="34"/>
        <v>2456725.7453119229</v>
      </c>
      <c r="Q64" s="23">
        <f t="shared" si="35"/>
        <v>0</v>
      </c>
      <c r="R64" s="23">
        <f t="shared" si="36"/>
        <v>2573342.2477602758</v>
      </c>
      <c r="S64" s="23">
        <f t="shared" si="60"/>
        <v>0</v>
      </c>
      <c r="T64" s="23">
        <f t="shared" si="38"/>
        <v>2699325.908185944</v>
      </c>
      <c r="U64" s="23">
        <f t="shared" si="39"/>
        <v>0</v>
      </c>
      <c r="V64" s="23">
        <f t="shared" si="40"/>
        <v>2835614.6937554227</v>
      </c>
      <c r="W64" s="24">
        <f t="shared" si="41"/>
        <v>10753.707364736518</v>
      </c>
      <c r="AB64" s="10">
        <f t="shared" si="62"/>
        <v>257783.1539777657</v>
      </c>
      <c r="AC64" s="11">
        <f t="shared" si="63"/>
        <v>1987529.10044443</v>
      </c>
      <c r="AD64" s="11">
        <f t="shared" si="67"/>
        <v>-54659.851495913812</v>
      </c>
      <c r="AE64" s="11">
        <f t="shared" si="64"/>
        <v>2068344.1558193879</v>
      </c>
      <c r="AF64" s="11">
        <f t="shared" si="48"/>
        <v>-48815.66799493962</v>
      </c>
      <c r="AG64" s="11">
        <f t="shared" si="65"/>
        <v>2155089.6076423619</v>
      </c>
      <c r="AH64" s="11">
        <f t="shared" si="49"/>
        <v>-42710.211104667142</v>
      </c>
      <c r="AI64" s="11">
        <f t="shared" si="43"/>
        <v>2248316.3382033068</v>
      </c>
      <c r="AJ64" s="11">
        <f t="shared" si="50"/>
        <v>-36219.435099374903</v>
      </c>
      <c r="AK64" s="11">
        <f t="shared" si="51"/>
        <v>2348635.4495648546</v>
      </c>
      <c r="AL64" s="11">
        <f t="shared" si="52"/>
        <v>-29168.132166810326</v>
      </c>
      <c r="AM64" s="11">
        <f t="shared" si="44"/>
        <v>2456725.7453119229</v>
      </c>
      <c r="AN64" s="11">
        <f t="shared" si="53"/>
        <v>-21314.939223879683</v>
      </c>
      <c r="AO64" s="11">
        <f t="shared" si="45"/>
        <v>2573342.2477602758</v>
      </c>
      <c r="AP64" s="11">
        <f t="shared" si="54"/>
        <v>-12337.264070327157</v>
      </c>
      <c r="AQ64" s="11">
        <f t="shared" si="66"/>
        <v>2699325.908185944</v>
      </c>
      <c r="AR64" s="11">
        <f t="shared" si="55"/>
        <v>-1819.1688228578084</v>
      </c>
      <c r="AS64" s="11">
        <f t="shared" si="46"/>
        <v>2835614.6937554227</v>
      </c>
      <c r="AT64" s="11">
        <f t="shared" si="56"/>
        <v>10753.707364736518</v>
      </c>
    </row>
    <row r="65" spans="4:32" x14ac:dyDescent="0.2">
      <c r="D65" s="12"/>
      <c r="AF65" s="11"/>
    </row>
    <row r="66" spans="4:32" x14ac:dyDescent="0.2">
      <c r="D66" s="12"/>
    </row>
    <row r="67" spans="4:32" x14ac:dyDescent="0.2">
      <c r="D67" s="12"/>
    </row>
    <row r="68" spans="4:32" x14ac:dyDescent="0.2">
      <c r="D68" s="12"/>
    </row>
    <row r="69" spans="4:32" x14ac:dyDescent="0.2">
      <c r="D69" s="12"/>
    </row>
    <row r="70" spans="4:32" x14ac:dyDescent="0.2">
      <c r="D70" s="12"/>
    </row>
  </sheetData>
  <sheetProtection algorithmName="SHA-512" hashValue="w380Z8hDqMKGe841ZaLBSDMw7ODM9bvQKSAVBURr+3n28PEt2eWq+nldFiGxKi61w4LtPMrwk4P/mqghv6i3Zw==" saltValue="i1U/mHoln9OKH6R6CzSJdA==" spinCount="100000" sheet="1" selectLockedCells="1"/>
  <mergeCells count="43">
    <mergeCell ref="V10:W10"/>
    <mergeCell ref="Z3:AA3"/>
    <mergeCell ref="F2:W4"/>
    <mergeCell ref="F5:W5"/>
    <mergeCell ref="F6:W6"/>
    <mergeCell ref="R10:S10"/>
    <mergeCell ref="T10:U10"/>
    <mergeCell ref="F10:G10"/>
    <mergeCell ref="H10:I10"/>
    <mergeCell ref="J10:K10"/>
    <mergeCell ref="L10:M10"/>
    <mergeCell ref="N10:O10"/>
    <mergeCell ref="P10:Q10"/>
    <mergeCell ref="R12:S12"/>
    <mergeCell ref="T12:U12"/>
    <mergeCell ref="V12:W12"/>
    <mergeCell ref="F12:G12"/>
    <mergeCell ref="H12:I12"/>
    <mergeCell ref="J12:K12"/>
    <mergeCell ref="L12:M12"/>
    <mergeCell ref="N12:O12"/>
    <mergeCell ref="P12:Q12"/>
    <mergeCell ref="AI11:AJ11"/>
    <mergeCell ref="AK11:AL11"/>
    <mergeCell ref="AM11:AN11"/>
    <mergeCell ref="AO11:AP11"/>
    <mergeCell ref="AC12:AD12"/>
    <mergeCell ref="B2:C2"/>
    <mergeCell ref="AS12:AT12"/>
    <mergeCell ref="AC11:AD11"/>
    <mergeCell ref="F9:W9"/>
    <mergeCell ref="F11:W11"/>
    <mergeCell ref="AQ11:AR11"/>
    <mergeCell ref="AS11:AT11"/>
    <mergeCell ref="AE12:AF12"/>
    <mergeCell ref="AG12:AH12"/>
    <mergeCell ref="AI12:AJ12"/>
    <mergeCell ref="AK12:AL12"/>
    <mergeCell ref="AM12:AN12"/>
    <mergeCell ref="AO12:AP12"/>
    <mergeCell ref="AQ12:AR12"/>
    <mergeCell ref="AE11:AF11"/>
    <mergeCell ref="AG11:AH11"/>
  </mergeCells>
  <conditionalFormatting sqref="G14:G64 I14:I64 K14:K64 M14:M64 O14:O64 Q14:Q64 S14:S64 U14:U64 W14:W64">
    <cfRule type="cellIs" dxfId="0" priority="1" operator="lessThanOr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 Savings Needs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codyl</dc:creator>
  <cp:lastModifiedBy>Cody Garrett</cp:lastModifiedBy>
  <cp:lastPrinted>2022-12-09T20:50:43Z</cp:lastPrinted>
  <dcterms:created xsi:type="dcterms:W3CDTF">2022-07-27T21:22:02Z</dcterms:created>
  <dcterms:modified xsi:type="dcterms:W3CDTF">2023-12-04T14:26:07Z</dcterms:modified>
</cp:coreProperties>
</file>